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ces\Downloads\"/>
    </mc:Choice>
  </mc:AlternateContent>
  <xr:revisionPtr revIDLastSave="0" documentId="13_ncr:1_{C81A93CD-89D5-484B-AE1F-277DD62F755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Janeiro2025" sheetId="1" r:id="rId1"/>
    <sheet name="Fevereiro2025" sheetId="3" r:id="rId2"/>
    <sheet name="Março2025" sheetId="4" r:id="rId3"/>
    <sheet name="Abril2025" sheetId="5" r:id="rId4"/>
  </sheets>
  <calcPr calcId="191029"/>
</workbook>
</file>

<file path=xl/calcChain.xml><?xml version="1.0" encoding="utf-8"?>
<calcChain xmlns="http://schemas.openxmlformats.org/spreadsheetml/2006/main">
  <c r="D56" i="3" l="1"/>
  <c r="D53" i="5"/>
  <c r="D4" i="5"/>
  <c r="D34" i="4"/>
  <c r="D4" i="4"/>
  <c r="D4" i="3"/>
  <c r="D44" i="1"/>
  <c r="D43" i="1"/>
  <c r="D42" i="1"/>
  <c r="D4" i="1"/>
  <c r="D54" i="5" l="1"/>
  <c r="D55" i="5" s="1"/>
  <c r="D35" i="4"/>
  <c r="D36" i="4" s="1"/>
  <c r="D57" i="3"/>
  <c r="D58" i="3" s="1"/>
</calcChain>
</file>

<file path=xl/sharedStrings.xml><?xml version="1.0" encoding="utf-8"?>
<sst xmlns="http://schemas.openxmlformats.org/spreadsheetml/2006/main" count="378" uniqueCount="125">
  <si>
    <t xml:space="preserve">Saldo Conta ADCESP em 31/12/2024                                                         </t>
  </si>
  <si>
    <t>RECEITA</t>
  </si>
  <si>
    <t>TARIFAS BANCÁRIAS
Tarifa Mensal pacote de Serviços R$ 122,30 + Tarifa PIX enviado R$ 1,58 + Tarifas agrupadas R$ 36,96 e R$ 10,00 + Tarifa renovação de cadastro R$ 64,80.</t>
  </si>
  <si>
    <t>Saldo Conta ADCESP em 31/01/2025</t>
  </si>
  <si>
    <t>SALDO BRUTO EM 31/12/2024</t>
  </si>
  <si>
    <t>APLICAÇÕES NO MÊS</t>
  </si>
  <si>
    <t>RESGATES NO MÊS</t>
  </si>
  <si>
    <t>VALORES BANCO DO BRASIL</t>
  </si>
  <si>
    <t>IR SOBRE RESGATES NO MÊS</t>
  </si>
  <si>
    <t>IOF SOBRE RESGATES NO MÊS</t>
  </si>
  <si>
    <t>SALDO BRUTO EM 31/01/2025</t>
  </si>
  <si>
    <t>GESTÃO: UESPI – Valorizar e Resistir</t>
  </si>
  <si>
    <r>
      <rPr>
        <b/>
        <i/>
        <sz val="18"/>
        <rFont val="Times New Roman"/>
        <family val="1"/>
      </rPr>
      <t>Movimentação Financeira
JANEIRO/2025</t>
    </r>
  </si>
  <si>
    <t>Transf. On line</t>
  </si>
  <si>
    <t>Repasse ativo</t>
  </si>
  <si>
    <t>Inativos</t>
  </si>
  <si>
    <t>Francisca Maria</t>
  </si>
  <si>
    <t>DESPESAS</t>
  </si>
  <si>
    <r>
      <rPr>
        <b/>
        <sz val="12"/>
        <rFont val="Times New Roman"/>
        <family val="1"/>
      </rPr>
      <t>Transf.
enviada</t>
    </r>
  </si>
  <si>
    <t>PIX</t>
  </si>
  <si>
    <r>
      <rPr>
        <b/>
        <sz val="12"/>
        <rFont val="Times New Roman"/>
        <family val="1"/>
      </rPr>
      <t>Referente ao salário da Funcionária
Favorecido: Janaina Batista Da Rocha</t>
    </r>
  </si>
  <si>
    <r>
      <rPr>
        <b/>
        <sz val="12"/>
        <rFont val="Times New Roman"/>
        <family val="1"/>
      </rPr>
      <t>Referente ao salário da Funcionária
Favorecido: Vitoria Réggia da Silva Carvalho</t>
    </r>
  </si>
  <si>
    <r>
      <rPr>
        <b/>
        <sz val="12"/>
        <rFont val="Times New Roman"/>
        <family val="1"/>
      </rPr>
      <t>Referente ao salário do Funcionário
Favorecido: Edvaldo Andreza Gomes</t>
    </r>
  </si>
  <si>
    <t>Referente aos vales transporte Favorecido: Janaina Batista Da Rocha</t>
  </si>
  <si>
    <r>
      <rPr>
        <b/>
        <sz val="12"/>
        <rFont val="Times New Roman"/>
        <family val="1"/>
      </rPr>
      <t>Referente aos vales transporte
Favorecido: Vitoria Réggia Da Silva Carvalho</t>
    </r>
  </si>
  <si>
    <t>Referente ao serviço de contabilidade Favorecido: B&amp;S Contabilidade</t>
  </si>
  <si>
    <t>Desc.</t>
  </si>
  <si>
    <t>Transf.</t>
  </si>
  <si>
    <t>ANDES Fundo único</t>
  </si>
  <si>
    <t>ANDES -SN</t>
  </si>
  <si>
    <r>
      <rPr>
        <b/>
        <sz val="12"/>
        <rFont val="Times New Roman"/>
        <family val="1"/>
      </rPr>
      <t>Referente ao ressarcimento do pacote do GSUITE
Favorecido: Lorena Raquel de Alencar S</t>
    </r>
  </si>
  <si>
    <r>
      <rPr>
        <b/>
        <sz val="12"/>
        <rFont val="Times New Roman"/>
        <family val="1"/>
      </rPr>
      <t>Referente a compra das passagens
Favorecido: Falcão Viagens e Turismo</t>
    </r>
  </si>
  <si>
    <t>Referente ao plano móvel Favorecido: Telefone</t>
  </si>
  <si>
    <r>
      <rPr>
        <b/>
        <sz val="12"/>
        <rFont val="Times New Roman"/>
        <family val="1"/>
      </rPr>
      <t>Referente ao Plano de saúde da funcionária Vitoria Réggia
Favorecido: Hospital Clinicas do Piauí S C LTDA</t>
    </r>
  </si>
  <si>
    <t>Referente ao plano de internet do Clube Favorecido: G3 Telecom LTDA</t>
  </si>
  <si>
    <t>Pag Online</t>
  </si>
  <si>
    <t>Referente ao custo de Energia do Clube Favorecido: Equatorial Piauí</t>
  </si>
  <si>
    <t>ATI</t>
  </si>
  <si>
    <t>Total Despesas</t>
  </si>
  <si>
    <t>DIFERENÇA ENTRE BALANCETE E SALDO BRUTO DO BB</t>
  </si>
  <si>
    <t>Movimentação Financeira
FEVEREIRO/2025</t>
  </si>
  <si>
    <t>SALDO BRUTO EM 28/02/2025</t>
  </si>
  <si>
    <t xml:space="preserve">Saldo Conta ADCESP em 31/01/2025                                                         </t>
  </si>
  <si>
    <t>Consórcio prestação</t>
  </si>
  <si>
    <t>DARF</t>
  </si>
  <si>
    <t>Pagamento de Imposto</t>
  </si>
  <si>
    <t xml:space="preserve">CSP CONLUTAS </t>
  </si>
  <si>
    <t>BOLETO ON LINE</t>
  </si>
  <si>
    <t>TARIFAS BANCÁRIAS
Tarifa Mensal pacote de Serviços R$ 122,30 + Tarifas agrupadas R$ 30,00 + R$ 6,96 + 8,32 + 36,96</t>
  </si>
  <si>
    <t>Referente ao serviço de comunicação Favorecido: Aldo Mendes Vieira Filho</t>
  </si>
  <si>
    <r>
      <rPr>
        <b/>
        <sz val="12"/>
        <rFont val="Times New Roman"/>
        <family val="1"/>
      </rPr>
      <t>Referente ao pagamento do jurídico da ADCESP
Favorecido: Flavia de Sousa Lima</t>
    </r>
  </si>
  <si>
    <r>
      <rPr>
        <b/>
        <sz val="12"/>
        <rFont val="Times New Roman"/>
        <family val="1"/>
      </rPr>
      <t>Referente   ao   Plano   de   saúde   do   funcionário   Edvaldo Bezerra
Favorecido: Hospital Clinicas do Piauí S C LTDA</t>
    </r>
  </si>
  <si>
    <t>Referente ao Plano de saúde da funcionária Janaína Batista Favorecido: UNIMED TERESINA</t>
  </si>
  <si>
    <t>Movimentação Financeira
MARÇO/2025</t>
  </si>
  <si>
    <t>SALDO BRUTO EM 31/03/2025</t>
  </si>
  <si>
    <t>Saldo Conta ADCESP em 31/03/2025</t>
  </si>
  <si>
    <t>Saldo Conta ADCESP em 28/02/2025</t>
  </si>
  <si>
    <t>TARIFAS BANCÁRIAS
Tarifa Mensal pacote de Serviços R$ 128,90 + Tarifas agrupadas R$ 8,94 + R$ 3,06 + R$ 4,95 + 10,00</t>
  </si>
  <si>
    <t>Movimentação Financeira
ABRIL/2025</t>
  </si>
  <si>
    <t>SALDO BRUTO EM 30/04/2025</t>
  </si>
  <si>
    <t>Referente ao pagamento de funcionário
Favorecido: Edvaldo Andreza Gomes</t>
  </si>
  <si>
    <t>Referente ao salário da Funcionária
Favorecido: Vitoria Réggia da Silva Carvalho</t>
  </si>
  <si>
    <t>ANDES</t>
  </si>
  <si>
    <t>RFB-DARF Pagamento de Imposto</t>
  </si>
  <si>
    <t>Favorecido: Francisco das Chagas Sousa</t>
  </si>
  <si>
    <t>Referente ao serviço de comunicação Favorecido: Luan Matheus</t>
  </si>
  <si>
    <t>TARIFAS BANCÁRIAS
Tarifa Mensal pacote de Serviços R$ 128,90 + Tarifas agrupadas R$ 45,08 + R$ 7,96 + R$ 7,42 + R$ 7,47 + R$ 46,96</t>
  </si>
  <si>
    <t>Saldo Conta ADCESP em 30/04/2025</t>
  </si>
  <si>
    <t>Referente ao FGTS 
Favorecido: Caixa Econômica Federal</t>
  </si>
  <si>
    <t>Referente a ajuda de custto do projetos dos gatos 
Favorecido: Lia Raquel Rocha Santos</t>
  </si>
  <si>
    <t>Referente ao serviço de gráfica                                                                     Favorecido: Show Arte</t>
  </si>
  <si>
    <t>Saldo Conta ADCESP em 31/02/2025</t>
  </si>
  <si>
    <t>Referente ao salario do Funcionario                                                                                   Favorecido: Edvaldo Andreza Gomes</t>
  </si>
  <si>
    <t>Referente ao serviço de caro de som                                                             Favorecido: Plínio Gustavo Costa Melo</t>
  </si>
  <si>
    <t>Referente ao custo de Energia do Clube                                                   Favorecido: Equatorial Piauí</t>
  </si>
  <si>
    <t>Referente ao plano de internet do Clube                                                      Favorecido: G3 Telecom LTDA</t>
  </si>
  <si>
    <t xml:space="preserve">Referente ao plano móvel                                                                         Favorecido: VIVO PI </t>
  </si>
  <si>
    <t xml:space="preserve">Referente ao plano móvel                                                                              Favorecido:VIVO PI </t>
  </si>
  <si>
    <t>Referente ao serviço de contabilidade                                            Favorecido: B&amp;S Contabilidade</t>
  </si>
  <si>
    <t>Referente aos vales transporte                                                            Favorecido: Janaina Batista Da Rocha</t>
  </si>
  <si>
    <t>Referente ao serviço de comunicação                                               Favorecido: Aldo Mendes Vieira Filho</t>
  </si>
  <si>
    <t>Referente ao serviço de contabilidade                                                          Favorecido: B&amp;S Contabilidade</t>
  </si>
  <si>
    <t xml:space="preserve">AJUDA DE CUSTO                                                                                                        FAVORECIDO: AUDITORIA CIDADÃ DA DÍVIDA </t>
  </si>
  <si>
    <t>Referente ao serviço de limpeza da sede da ADCESP                       Favorecida: Edilene de Jesus Borges da</t>
  </si>
  <si>
    <t>Referente a compra de combustivel para a maquina de rocar do clube Favorecido: Edvaldo Andreza Gomes</t>
  </si>
  <si>
    <t xml:space="preserve">  </t>
  </si>
  <si>
    <t>Referente ao Plano de saúde da funcionária Vitoria Réggia
Favorecido: Hospital Clinicas do Piauí S C LTDA</t>
  </si>
  <si>
    <t>Transf.
enviada</t>
  </si>
  <si>
    <t>Referente a decoração da festa de fim de ano da ADCESP 
Favorecido: Jaqueline Laiany R. da Costa</t>
  </si>
  <si>
    <t>Referente a ajuda de custo com o projeto de gatos 
Favorecido: Lia Raquel Rocha Santos</t>
  </si>
  <si>
    <t xml:space="preserve">Referente a ajuda de custo                                                                                       FAVORECIDO: AUDITORIA CIDADÃ DA DÍVIDA </t>
  </si>
  <si>
    <t>Referente ao serviço de grafica                                                                Favorecido: Show Arte</t>
  </si>
  <si>
    <t>Referente ao                                                                                      Favorecido: funcionária Vitória Réggia</t>
  </si>
  <si>
    <t xml:space="preserve">b </t>
  </si>
  <si>
    <t>Referente ao dominio do site da ADCESP                                FAVORECIDO: LWSA S/A</t>
  </si>
  <si>
    <t>Referente ao Site da ADCESP                                                                    Favorecido: LWSA S/A</t>
  </si>
  <si>
    <r>
      <rPr>
        <b/>
        <sz val="12"/>
        <rFont val="Times New Roman"/>
        <family val="1"/>
      </rPr>
      <t>Referente   ao   Plano   de   saúde   do   funcionário   Edvaldo Bezerra
Favorecido: Hospital Clinica do Piauí S C LTDA</t>
    </r>
  </si>
  <si>
    <r>
      <rPr>
        <b/>
        <sz val="12"/>
        <rFont val="Times New Roman"/>
        <family val="1"/>
      </rPr>
      <t>Referente ao Plano de saúde da funcionária Vitoria Réggia
Favorecido: Hospital Clinica do Piauí S C LTDA</t>
    </r>
  </si>
  <si>
    <r>
      <rPr>
        <b/>
        <sz val="12"/>
        <rFont val="Times New Roman"/>
        <family val="1"/>
      </rPr>
      <t>Loja Superzon
Troca de vela do bebedouro</t>
    </r>
  </si>
  <si>
    <r>
      <rPr>
        <b/>
        <sz val="12"/>
        <rFont val="Times New Roman"/>
        <family val="1"/>
      </rPr>
      <t>Referente as diárias do 43 congresso
Favorecido: Janete Batista de Brito</t>
    </r>
  </si>
  <si>
    <r>
      <rPr>
        <b/>
        <sz val="12"/>
        <rFont val="Times New Roman"/>
        <family val="1"/>
      </rPr>
      <t>Referente oito diárias para participar do 43° congresso do ANDES / SN realizado no ESTADO do Espirito Santo.
Rosangela Assunção</t>
    </r>
  </si>
  <si>
    <r>
      <rPr>
        <b/>
        <sz val="12"/>
        <rFont val="Times New Roman"/>
        <family val="1"/>
      </rPr>
      <t>Referente oito diárias para participar do 43° congresso do
ANDES / SN realizado no ESTADO do Espirito Santo.
Favorecido: Lina Maria Santana</t>
    </r>
  </si>
  <si>
    <r>
      <rPr>
        <b/>
        <sz val="12"/>
        <rFont val="Times New Roman"/>
        <family val="1"/>
      </rPr>
      <t>Referente oito diárias para participar do 43° congresso do
ANDES / SN realizado no ESTADO do Espirito Santo.
Favorecido: Lucineide Barros Medeiros</t>
    </r>
  </si>
  <si>
    <t>Referente ao lanche disponibilzado para a posse da nova Diretoria                 Favorecido: Biscoitos Tia Dica</t>
  </si>
  <si>
    <t>Referente ao lanche disponibilzado para a posse da nova Diretoria                   Favorecido: Maria Luciana de Sousa Paiva</t>
  </si>
  <si>
    <t>Referente ao serviço de confecção de faixas                                                             Favorecido: José Alves dos Santos Neto</t>
  </si>
  <si>
    <t>Referente a ajuda de custo com escola de formação politica                                        Favorecido: Rosângela Assunção</t>
  </si>
  <si>
    <t>Referente ao restante do valor das confecções de faixas                                           Favorecido: Thiago Silva</t>
  </si>
  <si>
    <t>Referente as despesas com supermecado para a ADCESP 
Favorecido: Janaina Batista Da Rocha</t>
  </si>
  <si>
    <t xml:space="preserve">Referente a ajuda de custo                                                                                                FAVORECIDO: AUDITORIA CIDADÃ DA DÍVIDA </t>
  </si>
  <si>
    <t xml:space="preserve">Referente a ajuda de custo para o projetos dos gatos                                    Favorecido: Lia Raquel </t>
  </si>
  <si>
    <t>Referente ao restantes dos gastos com a festa de fim de ano da ADCESP Favorecido: Jaqueline Laiany</t>
  </si>
  <si>
    <t>Referente ao propocional do plano fixo (pausado por 90 dias )                                                                              Favorecido: Telefone</t>
  </si>
  <si>
    <t>Referente a  3 parcela das compra das passagens para o 43 Congresso do ANDES 
Favorecido: Falcão Viagens e Turismo</t>
  </si>
  <si>
    <t>Referente   ao   Plano   de   saúde   do   funcionário   Edvaldo Bezerra
Favorecido: Hospital Clinicas do Piauí S C LTDA</t>
  </si>
  <si>
    <t>Referente ao plano de internet do Clube                                                   Favorecido: G3 Telecom LTDA</t>
  </si>
  <si>
    <t>Referente 
Favorecido: Janaina Batista Da Rocha</t>
  </si>
  <si>
    <t>Referente ao serviço de comunicação                                                      Favorecido: Aldo Mendes Vieira Filho</t>
  </si>
  <si>
    <t>Referente ao serviço de contabilidade                                                    Favorecido: B&amp;S Contabilidade</t>
  </si>
  <si>
    <t>Referente ao serviço de manutenção de computadores                                Favorecido: Francisco de Assis Moreira</t>
  </si>
  <si>
    <t>Referente as despesas com supermercado 
Favorecido: Janaina Batista Da Rocha</t>
  </si>
  <si>
    <t>Referente a limpeza e manutenção de Ar - condicionados            Favorecido: Antônio da Silva Pereira</t>
  </si>
  <si>
    <t>Referente ao rateiro do 43 congresso do ANDES</t>
  </si>
  <si>
    <t>Referente ao FGTS
Favorecido: Caixa Econômica Federal</t>
  </si>
  <si>
    <t>Referente ao Favorecido: Gleudiano Silva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</si>
</sst>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2"/>
      <color theme="5"/>
      <name val="Times New Roman"/>
      <family val="1"/>
    </font>
    <font>
      <b/>
      <sz val="10"/>
      <color theme="5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5E2BB"/>
      </patternFill>
    </fill>
    <fill>
      <patternFill patternType="solid">
        <fgColor rgb="FFF9BE8F"/>
      </patternFill>
    </fill>
    <fill>
      <patternFill patternType="solid">
        <fgColor rgb="FFC2D59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5" fontId="5" fillId="0" borderId="4" xfId="2" applyNumberFormat="1" applyFont="1" applyBorder="1" applyAlignment="1">
      <alignment horizontal="right" vertical="top" wrapText="1"/>
    </xf>
    <xf numFmtId="44" fontId="5" fillId="2" borderId="4" xfId="2" applyFont="1" applyFill="1" applyBorder="1" applyAlignment="1">
      <alignment horizontal="right" vertical="top" wrapText="1" indent="1"/>
    </xf>
    <xf numFmtId="0" fontId="6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shrinkToFit="1"/>
    </xf>
    <xf numFmtId="44" fontId="6" fillId="0" borderId="1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4" fontId="6" fillId="0" borderId="1" xfId="2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44" fontId="5" fillId="3" borderId="1" xfId="2" applyFont="1" applyFill="1" applyBorder="1" applyAlignment="1">
      <alignment horizontal="right" vertical="top" wrapText="1"/>
    </xf>
    <xf numFmtId="44" fontId="5" fillId="4" borderId="4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4" fontId="8" fillId="0" borderId="0" xfId="0" applyNumberFormat="1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4" fontId="0" fillId="0" borderId="6" xfId="0" applyNumberFormat="1" applyBorder="1" applyAlignment="1">
      <alignment horizontal="left" vertical="top"/>
    </xf>
    <xf numFmtId="0" fontId="2" fillId="0" borderId="7" xfId="1" applyNumberFormat="1" applyFont="1" applyBorder="1" applyAlignment="1">
      <alignment horizontal="left" vertical="top"/>
    </xf>
    <xf numFmtId="44" fontId="0" fillId="0" borderId="8" xfId="0" applyNumberForma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44" fontId="0" fillId="0" borderId="10" xfId="0" applyNumberFormat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top" shrinkToFit="1"/>
    </xf>
    <xf numFmtId="44" fontId="12" fillId="0" borderId="1" xfId="2" applyFont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14" fontId="6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6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top" shrinkToFit="1"/>
    </xf>
    <xf numFmtId="44" fontId="14" fillId="0" borderId="1" xfId="2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opLeftCell="A30" workbookViewId="0">
      <selection activeCell="C34" sqref="C34"/>
    </sheetView>
  </sheetViews>
  <sheetFormatPr defaultRowHeight="13.2" x14ac:dyDescent="0.25"/>
  <cols>
    <col min="1" max="1" width="12.6640625" customWidth="1"/>
    <col min="2" max="2" width="15.109375" customWidth="1"/>
    <col min="3" max="3" width="71.109375" customWidth="1"/>
    <col min="4" max="4" width="24.44140625" customWidth="1"/>
    <col min="6" max="6" width="28" customWidth="1"/>
    <col min="7" max="7" width="18" customWidth="1"/>
  </cols>
  <sheetData>
    <row r="1" spans="1:7" ht="27" customHeight="1" x14ac:dyDescent="0.25">
      <c r="A1" s="52" t="s">
        <v>11</v>
      </c>
      <c r="B1" s="53"/>
      <c r="C1" s="53"/>
      <c r="D1" s="54"/>
    </row>
    <row r="2" spans="1:7" ht="54" customHeight="1" thickBot="1" x14ac:dyDescent="0.3">
      <c r="A2" s="55" t="s">
        <v>12</v>
      </c>
      <c r="B2" s="56"/>
      <c r="C2" s="56"/>
      <c r="D2" s="57"/>
    </row>
    <row r="3" spans="1:7" ht="22.95" customHeight="1" thickBot="1" x14ac:dyDescent="0.3">
      <c r="A3" s="46" t="s">
        <v>0</v>
      </c>
      <c r="B3" s="47"/>
      <c r="C3" s="47"/>
      <c r="D3" s="2">
        <v>59540.89</v>
      </c>
      <c r="F3" s="44" t="s">
        <v>7</v>
      </c>
      <c r="G3" s="45"/>
    </row>
    <row r="4" spans="1:7" ht="22.95" customHeight="1" x14ac:dyDescent="0.25">
      <c r="A4" s="48" t="s">
        <v>1</v>
      </c>
      <c r="B4" s="49"/>
      <c r="C4" s="49"/>
      <c r="D4" s="3">
        <f>D5+D6+D7</f>
        <v>24</v>
      </c>
      <c r="F4" s="23" t="s">
        <v>4</v>
      </c>
      <c r="G4" s="24">
        <v>59540.89</v>
      </c>
    </row>
    <row r="5" spans="1:7" ht="30" customHeight="1" x14ac:dyDescent="0.25">
      <c r="A5" s="4" t="s">
        <v>13</v>
      </c>
      <c r="B5" s="5"/>
      <c r="C5" s="4" t="s">
        <v>14</v>
      </c>
      <c r="D5" s="6">
        <v>0</v>
      </c>
      <c r="F5" s="19" t="s">
        <v>5</v>
      </c>
      <c r="G5" s="20">
        <v>0</v>
      </c>
    </row>
    <row r="6" spans="1:7" ht="30" customHeight="1" x14ac:dyDescent="0.25">
      <c r="A6" s="4" t="s">
        <v>13</v>
      </c>
      <c r="B6" s="5"/>
      <c r="C6" s="4" t="s">
        <v>15</v>
      </c>
      <c r="D6" s="6">
        <v>0</v>
      </c>
      <c r="F6" s="19" t="s">
        <v>6</v>
      </c>
      <c r="G6" s="20">
        <v>59543.75</v>
      </c>
    </row>
    <row r="7" spans="1:7" ht="22.95" customHeight="1" x14ac:dyDescent="0.25">
      <c r="A7" s="7"/>
      <c r="B7" s="7"/>
      <c r="C7" s="4" t="s">
        <v>16</v>
      </c>
      <c r="D7" s="6">
        <v>24</v>
      </c>
      <c r="F7" s="19" t="s">
        <v>8</v>
      </c>
      <c r="G7" s="20">
        <v>2.62</v>
      </c>
    </row>
    <row r="8" spans="1:7" ht="18" customHeight="1" x14ac:dyDescent="0.25">
      <c r="A8" s="58" t="s">
        <v>17</v>
      </c>
      <c r="B8" s="59"/>
      <c r="C8" s="59"/>
      <c r="D8" s="60"/>
      <c r="F8" s="19" t="s">
        <v>9</v>
      </c>
      <c r="G8" s="20">
        <v>11.2</v>
      </c>
    </row>
    <row r="9" spans="1:7" ht="36" customHeight="1" thickBot="1" x14ac:dyDescent="0.3">
      <c r="A9" s="28" t="s">
        <v>18</v>
      </c>
      <c r="B9" s="27">
        <v>45659</v>
      </c>
      <c r="C9" s="4" t="s">
        <v>43</v>
      </c>
      <c r="D9" s="9">
        <v>4753.78</v>
      </c>
      <c r="F9" s="21" t="s">
        <v>10</v>
      </c>
      <c r="G9" s="22">
        <v>19.28</v>
      </c>
    </row>
    <row r="10" spans="1:7" ht="36" customHeight="1" x14ac:dyDescent="0.25">
      <c r="A10" s="4" t="s">
        <v>19</v>
      </c>
      <c r="B10" s="27">
        <v>45666</v>
      </c>
      <c r="C10" s="28" t="s">
        <v>20</v>
      </c>
      <c r="D10" s="9">
        <v>3247.56</v>
      </c>
    </row>
    <row r="11" spans="1:7" ht="36" customHeight="1" x14ac:dyDescent="0.25">
      <c r="A11" s="4" t="s">
        <v>19</v>
      </c>
      <c r="B11" s="27">
        <v>45666</v>
      </c>
      <c r="C11" s="28" t="s">
        <v>21</v>
      </c>
      <c r="D11" s="9">
        <v>1838.95</v>
      </c>
    </row>
    <row r="12" spans="1:7" ht="36" customHeight="1" x14ac:dyDescent="0.25">
      <c r="A12" s="4" t="s">
        <v>19</v>
      </c>
      <c r="B12" s="27">
        <v>45666</v>
      </c>
      <c r="C12" s="28" t="s">
        <v>22</v>
      </c>
      <c r="D12" s="9">
        <v>2099.81</v>
      </c>
    </row>
    <row r="13" spans="1:7" ht="31.05" customHeight="1" x14ac:dyDescent="0.25">
      <c r="A13" s="4" t="s">
        <v>19</v>
      </c>
      <c r="B13" s="27">
        <v>45666</v>
      </c>
      <c r="C13" s="4" t="s">
        <v>23</v>
      </c>
      <c r="D13" s="9">
        <v>352</v>
      </c>
    </row>
    <row r="14" spans="1:7" ht="36" customHeight="1" x14ac:dyDescent="0.25">
      <c r="A14" s="4" t="s">
        <v>19</v>
      </c>
      <c r="B14" s="27">
        <v>45666</v>
      </c>
      <c r="C14" s="28" t="s">
        <v>24</v>
      </c>
      <c r="D14" s="9">
        <v>352</v>
      </c>
    </row>
    <row r="15" spans="1:7" ht="31.05" customHeight="1" x14ac:dyDescent="0.25">
      <c r="A15" s="4" t="s">
        <v>19</v>
      </c>
      <c r="B15" s="27">
        <v>45666</v>
      </c>
      <c r="C15" s="4" t="s">
        <v>25</v>
      </c>
      <c r="D15" s="9">
        <v>1412</v>
      </c>
    </row>
    <row r="16" spans="1:7" ht="36" customHeight="1" x14ac:dyDescent="0.25">
      <c r="A16" s="4" t="s">
        <v>19</v>
      </c>
      <c r="B16" s="27">
        <v>45666</v>
      </c>
      <c r="C16" s="28" t="s">
        <v>50</v>
      </c>
      <c r="D16" s="9">
        <v>5451.46</v>
      </c>
    </row>
    <row r="17" spans="1:4" ht="31.05" customHeight="1" x14ac:dyDescent="0.25">
      <c r="A17" s="4" t="s">
        <v>19</v>
      </c>
      <c r="B17" s="27">
        <v>45666</v>
      </c>
      <c r="C17" s="4" t="s">
        <v>49</v>
      </c>
      <c r="D17" s="9">
        <v>2424</v>
      </c>
    </row>
    <row r="18" spans="1:4" ht="31.05" customHeight="1" x14ac:dyDescent="0.25">
      <c r="A18" s="4" t="s">
        <v>26</v>
      </c>
      <c r="B18" s="27">
        <v>45667</v>
      </c>
      <c r="C18" s="4" t="s">
        <v>43</v>
      </c>
      <c r="D18" s="9">
        <v>4625.8</v>
      </c>
    </row>
    <row r="19" spans="1:4" ht="31.05" customHeight="1" x14ac:dyDescent="0.25">
      <c r="A19" s="4" t="s">
        <v>26</v>
      </c>
      <c r="B19" s="27">
        <v>45667</v>
      </c>
      <c r="C19" s="4" t="s">
        <v>43</v>
      </c>
      <c r="D19" s="9">
        <v>4625.8</v>
      </c>
    </row>
    <row r="20" spans="1:4" ht="31.05" customHeight="1" x14ac:dyDescent="0.25">
      <c r="A20" s="4" t="s">
        <v>26</v>
      </c>
      <c r="B20" s="27">
        <v>45667</v>
      </c>
      <c r="C20" s="4" t="s">
        <v>43</v>
      </c>
      <c r="D20" s="9">
        <v>1095.52</v>
      </c>
    </row>
    <row r="21" spans="1:4" ht="31.05" customHeight="1" x14ac:dyDescent="0.25">
      <c r="A21" s="4" t="s">
        <v>26</v>
      </c>
      <c r="B21" s="27">
        <v>45667</v>
      </c>
      <c r="C21" s="4" t="s">
        <v>43</v>
      </c>
      <c r="D21" s="9">
        <v>1119.76</v>
      </c>
    </row>
    <row r="22" spans="1:4" ht="31.05" customHeight="1" x14ac:dyDescent="0.25">
      <c r="A22" s="4" t="s">
        <v>27</v>
      </c>
      <c r="B22" s="27">
        <v>45672</v>
      </c>
      <c r="C22" s="4" t="s">
        <v>28</v>
      </c>
      <c r="D22" s="9">
        <v>668.8</v>
      </c>
    </row>
    <row r="23" spans="1:4" ht="30.45" customHeight="1" x14ac:dyDescent="0.25">
      <c r="A23" s="4" t="s">
        <v>27</v>
      </c>
      <c r="B23" s="27">
        <v>45672</v>
      </c>
      <c r="C23" s="4" t="s">
        <v>29</v>
      </c>
      <c r="D23" s="9">
        <v>8359.7999999999993</v>
      </c>
    </row>
    <row r="24" spans="1:4" ht="36" customHeight="1" x14ac:dyDescent="0.25">
      <c r="A24" s="4" t="s">
        <v>19</v>
      </c>
      <c r="B24" s="27">
        <v>45672</v>
      </c>
      <c r="C24" s="28" t="s">
        <v>30</v>
      </c>
      <c r="D24" s="9">
        <v>378</v>
      </c>
    </row>
    <row r="25" spans="1:4" ht="31.05" customHeight="1" x14ac:dyDescent="0.25">
      <c r="A25" s="4" t="s">
        <v>19</v>
      </c>
      <c r="B25" s="27">
        <v>45672</v>
      </c>
      <c r="C25" s="4" t="s">
        <v>52</v>
      </c>
      <c r="D25" s="9">
        <v>567.35</v>
      </c>
    </row>
    <row r="26" spans="1:4" ht="36" customHeight="1" x14ac:dyDescent="0.25">
      <c r="A26" s="4" t="s">
        <v>19</v>
      </c>
      <c r="B26" s="27">
        <v>45672</v>
      </c>
      <c r="C26" s="28" t="s">
        <v>31</v>
      </c>
      <c r="D26" s="9">
        <v>6421.2</v>
      </c>
    </row>
    <row r="27" spans="1:4" ht="31.05" customHeight="1" x14ac:dyDescent="0.25">
      <c r="A27" s="4" t="s">
        <v>19</v>
      </c>
      <c r="B27" s="27">
        <v>45672</v>
      </c>
      <c r="C27" s="4" t="s">
        <v>32</v>
      </c>
      <c r="D27" s="9">
        <v>58.71</v>
      </c>
    </row>
    <row r="28" spans="1:4" ht="43.95" customHeight="1" x14ac:dyDescent="0.25">
      <c r="A28" s="10" t="s">
        <v>19</v>
      </c>
      <c r="B28" s="38">
        <v>45672</v>
      </c>
      <c r="C28" s="28" t="s">
        <v>51</v>
      </c>
      <c r="D28" s="11">
        <v>428.24</v>
      </c>
    </row>
    <row r="29" spans="1:4" ht="36" customHeight="1" x14ac:dyDescent="0.25">
      <c r="A29" s="4" t="s">
        <v>19</v>
      </c>
      <c r="B29" s="27">
        <v>45658</v>
      </c>
      <c r="C29" s="4" t="s">
        <v>86</v>
      </c>
      <c r="D29" s="9">
        <v>208.22</v>
      </c>
    </row>
    <row r="30" spans="1:4" ht="31.05" customHeight="1" x14ac:dyDescent="0.25">
      <c r="A30" s="4" t="s">
        <v>19</v>
      </c>
      <c r="B30" s="27">
        <v>45672</v>
      </c>
      <c r="C30" s="4" t="s">
        <v>34</v>
      </c>
      <c r="D30" s="9">
        <v>205.82</v>
      </c>
    </row>
    <row r="31" spans="1:4" ht="31.05" customHeight="1" x14ac:dyDescent="0.25">
      <c r="A31" s="4" t="s">
        <v>35</v>
      </c>
      <c r="B31" s="27">
        <v>45672</v>
      </c>
      <c r="C31" s="4" t="s">
        <v>36</v>
      </c>
      <c r="D31" s="9">
        <v>618.48</v>
      </c>
    </row>
    <row r="32" spans="1:4" ht="45" customHeight="1" x14ac:dyDescent="0.25">
      <c r="A32" s="4" t="s">
        <v>35</v>
      </c>
      <c r="B32" s="38">
        <v>45672</v>
      </c>
      <c r="C32" s="28" t="s">
        <v>96</v>
      </c>
      <c r="D32" s="11">
        <v>416.28</v>
      </c>
    </row>
    <row r="33" spans="1:5" ht="36" customHeight="1" x14ac:dyDescent="0.25">
      <c r="A33" s="4" t="s">
        <v>35</v>
      </c>
      <c r="B33" s="27">
        <v>45672</v>
      </c>
      <c r="C33" s="28" t="s">
        <v>97</v>
      </c>
      <c r="D33" s="9">
        <v>214.55</v>
      </c>
    </row>
    <row r="34" spans="1:5" ht="54" customHeight="1" x14ac:dyDescent="0.25">
      <c r="A34" s="4" t="s">
        <v>19</v>
      </c>
      <c r="B34" s="27">
        <v>45672</v>
      </c>
      <c r="C34" s="4" t="s">
        <v>85</v>
      </c>
      <c r="D34" s="9">
        <v>2457.6</v>
      </c>
    </row>
    <row r="35" spans="1:5" ht="36" customHeight="1" x14ac:dyDescent="0.25">
      <c r="A35" s="4" t="s">
        <v>19</v>
      </c>
      <c r="B35" s="27">
        <v>45674</v>
      </c>
      <c r="C35" s="28" t="s">
        <v>98</v>
      </c>
      <c r="D35" s="9">
        <v>160</v>
      </c>
    </row>
    <row r="36" spans="1:5" ht="31.05" customHeight="1" x14ac:dyDescent="0.25">
      <c r="A36" s="4" t="s">
        <v>35</v>
      </c>
      <c r="B36" s="27">
        <v>45678</v>
      </c>
      <c r="C36" s="4" t="s">
        <v>37</v>
      </c>
      <c r="D36" s="9">
        <v>106.8</v>
      </c>
    </row>
    <row r="37" spans="1:5" ht="36" customHeight="1" x14ac:dyDescent="0.25">
      <c r="A37" s="10" t="s">
        <v>19</v>
      </c>
      <c r="B37" s="27">
        <v>45684</v>
      </c>
      <c r="C37" s="28" t="s">
        <v>99</v>
      </c>
      <c r="D37" s="9">
        <v>1200</v>
      </c>
    </row>
    <row r="38" spans="1:5" ht="43.95" customHeight="1" x14ac:dyDescent="0.25">
      <c r="A38" s="10" t="s">
        <v>19</v>
      </c>
      <c r="B38" s="38">
        <v>45684</v>
      </c>
      <c r="C38" s="28" t="s">
        <v>100</v>
      </c>
      <c r="D38" s="11">
        <v>1200</v>
      </c>
    </row>
    <row r="39" spans="1:5" ht="54" customHeight="1" x14ac:dyDescent="0.25">
      <c r="A39" s="4" t="s">
        <v>19</v>
      </c>
      <c r="B39" s="27">
        <v>45684</v>
      </c>
      <c r="C39" s="28" t="s">
        <v>101</v>
      </c>
      <c r="D39" s="9">
        <v>1200</v>
      </c>
    </row>
    <row r="40" spans="1:5" ht="54" customHeight="1" x14ac:dyDescent="0.25">
      <c r="A40" s="4" t="s">
        <v>19</v>
      </c>
      <c r="B40" s="27">
        <v>45684</v>
      </c>
      <c r="C40" s="28" t="s">
        <v>102</v>
      </c>
      <c r="D40" s="9">
        <v>1050</v>
      </c>
    </row>
    <row r="41" spans="1:5" ht="67.2" customHeight="1" x14ac:dyDescent="0.25">
      <c r="A41" s="12"/>
      <c r="B41" s="12"/>
      <c r="C41" s="4" t="s">
        <v>2</v>
      </c>
      <c r="D41" s="9">
        <v>235.64</v>
      </c>
    </row>
    <row r="42" spans="1:5" ht="22.95" customHeight="1" x14ac:dyDescent="0.25">
      <c r="A42" s="13"/>
      <c r="B42" s="13"/>
      <c r="C42" s="14" t="s">
        <v>38</v>
      </c>
      <c r="D42" s="15">
        <f>SUM(D9:D41)</f>
        <v>59553.930000000008</v>
      </c>
    </row>
    <row r="43" spans="1:5" ht="23.25" customHeight="1" x14ac:dyDescent="0.25">
      <c r="A43" s="50" t="s">
        <v>3</v>
      </c>
      <c r="B43" s="51"/>
      <c r="C43" s="51"/>
      <c r="D43" s="16">
        <f>(D3+D4)-D42</f>
        <v>10.959999999991851</v>
      </c>
      <c r="E43" s="1"/>
    </row>
    <row r="44" spans="1:5" ht="15.6" x14ac:dyDescent="0.25">
      <c r="A44" s="1"/>
      <c r="B44" s="1"/>
      <c r="C44" s="17" t="s">
        <v>39</v>
      </c>
      <c r="D44" s="18">
        <f>G9-D43</f>
        <v>8.3200000000081502</v>
      </c>
    </row>
  </sheetData>
  <mergeCells count="7">
    <mergeCell ref="F3:G3"/>
    <mergeCell ref="A3:C3"/>
    <mergeCell ref="A4:C4"/>
    <mergeCell ref="A43:C43"/>
    <mergeCell ref="A1:D1"/>
    <mergeCell ref="A2:D2"/>
    <mergeCell ref="A8:D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9132-9E85-452D-A71E-3D45B6D5C2F5}">
  <dimension ref="A1:G58"/>
  <sheetViews>
    <sheetView topLeftCell="A45" workbookViewId="0">
      <selection activeCell="A34" sqref="A34:XFD34"/>
    </sheetView>
  </sheetViews>
  <sheetFormatPr defaultRowHeight="13.2" x14ac:dyDescent="0.25"/>
  <cols>
    <col min="1" max="1" width="12.6640625" customWidth="1"/>
    <col min="2" max="2" width="15.109375" customWidth="1"/>
    <col min="3" max="3" width="71.109375" customWidth="1"/>
    <col min="4" max="4" width="24.44140625" customWidth="1"/>
    <col min="6" max="6" width="28" customWidth="1"/>
    <col min="7" max="7" width="18" customWidth="1"/>
  </cols>
  <sheetData>
    <row r="1" spans="1:7" ht="27" customHeight="1" x14ac:dyDescent="0.25">
      <c r="A1" s="52" t="s">
        <v>11</v>
      </c>
      <c r="B1" s="53"/>
      <c r="C1" s="53"/>
      <c r="D1" s="54"/>
    </row>
    <row r="2" spans="1:7" ht="54" customHeight="1" thickBot="1" x14ac:dyDescent="0.3">
      <c r="A2" s="52" t="s">
        <v>40</v>
      </c>
      <c r="B2" s="56"/>
      <c r="C2" s="56"/>
      <c r="D2" s="57"/>
    </row>
    <row r="3" spans="1:7" ht="22.95" customHeight="1" thickBot="1" x14ac:dyDescent="0.3">
      <c r="A3" s="46" t="s">
        <v>42</v>
      </c>
      <c r="B3" s="47"/>
      <c r="C3" s="47"/>
      <c r="D3" s="2">
        <v>19.28</v>
      </c>
      <c r="F3" s="44" t="s">
        <v>7</v>
      </c>
      <c r="G3" s="45"/>
    </row>
    <row r="4" spans="1:7" ht="22.95" customHeight="1" x14ac:dyDescent="0.25">
      <c r="A4" s="48" t="s">
        <v>1</v>
      </c>
      <c r="B4" s="49"/>
      <c r="C4" s="49"/>
      <c r="D4" s="3">
        <f>SUM(D5:D9)</f>
        <v>105927.56</v>
      </c>
      <c r="F4" s="23" t="s">
        <v>10</v>
      </c>
      <c r="G4" s="24">
        <v>19.28</v>
      </c>
    </row>
    <row r="5" spans="1:7" ht="30" customHeight="1" x14ac:dyDescent="0.25">
      <c r="A5" s="4" t="s">
        <v>13</v>
      </c>
      <c r="B5" s="5">
        <v>45691</v>
      </c>
      <c r="C5" s="4" t="s">
        <v>14</v>
      </c>
      <c r="D5" s="6">
        <v>48355.46</v>
      </c>
      <c r="F5" s="19" t="s">
        <v>5</v>
      </c>
      <c r="G5" s="20">
        <v>52779.85</v>
      </c>
    </row>
    <row r="6" spans="1:7" ht="30" customHeight="1" x14ac:dyDescent="0.25">
      <c r="A6" s="4" t="s">
        <v>13</v>
      </c>
      <c r="B6" s="5">
        <v>45716</v>
      </c>
      <c r="C6" s="4" t="s">
        <v>14</v>
      </c>
      <c r="D6" s="6">
        <v>47843.040000000001</v>
      </c>
      <c r="F6" s="19" t="s">
        <v>6</v>
      </c>
      <c r="G6" s="20">
        <v>22567.63</v>
      </c>
    </row>
    <row r="7" spans="1:7" ht="31.2" customHeight="1" x14ac:dyDescent="0.25">
      <c r="A7" s="4" t="s">
        <v>13</v>
      </c>
      <c r="B7" s="5">
        <v>45693</v>
      </c>
      <c r="C7" s="4" t="s">
        <v>15</v>
      </c>
      <c r="D7" s="6">
        <v>9547.06</v>
      </c>
      <c r="F7" s="19" t="s">
        <v>8</v>
      </c>
      <c r="G7" s="20">
        <v>0.28000000000000003</v>
      </c>
    </row>
    <row r="8" spans="1:7" ht="36" customHeight="1" x14ac:dyDescent="0.25">
      <c r="A8" s="4" t="s">
        <v>19</v>
      </c>
      <c r="B8" s="27">
        <v>45693</v>
      </c>
      <c r="C8" s="4" t="s">
        <v>92</v>
      </c>
      <c r="D8" s="9">
        <v>158</v>
      </c>
    </row>
    <row r="9" spans="1:7" ht="22.2" customHeight="1" x14ac:dyDescent="0.3">
      <c r="A9" s="25" t="s">
        <v>19</v>
      </c>
      <c r="B9" s="26">
        <v>45692</v>
      </c>
      <c r="C9" s="4" t="s">
        <v>16</v>
      </c>
      <c r="D9" s="6">
        <v>24</v>
      </c>
      <c r="F9" s="19" t="s">
        <v>9</v>
      </c>
      <c r="G9" s="20">
        <v>3.29</v>
      </c>
    </row>
    <row r="10" spans="1:7" ht="36" customHeight="1" thickBot="1" x14ac:dyDescent="0.3">
      <c r="A10" s="58" t="s">
        <v>17</v>
      </c>
      <c r="B10" s="59"/>
      <c r="C10" s="59"/>
      <c r="D10" s="60"/>
      <c r="F10" s="21" t="s">
        <v>41</v>
      </c>
      <c r="G10" s="22">
        <v>30236.57</v>
      </c>
    </row>
    <row r="11" spans="1:7" ht="36" customHeight="1" x14ac:dyDescent="0.25">
      <c r="A11" s="4" t="s">
        <v>19</v>
      </c>
      <c r="B11" s="27">
        <v>45691</v>
      </c>
      <c r="C11" s="4" t="s">
        <v>49</v>
      </c>
      <c r="D11" s="9">
        <v>2424</v>
      </c>
    </row>
    <row r="12" spans="1:7" ht="36" customHeight="1" x14ac:dyDescent="0.25">
      <c r="A12" s="4" t="s">
        <v>19</v>
      </c>
      <c r="B12" s="27">
        <v>45691</v>
      </c>
      <c r="C12" s="4" t="s">
        <v>68</v>
      </c>
      <c r="D12" s="9">
        <v>1055.9000000000001</v>
      </c>
    </row>
    <row r="13" spans="1:7" ht="36" customHeight="1" x14ac:dyDescent="0.25">
      <c r="A13" s="4" t="s">
        <v>19</v>
      </c>
      <c r="B13" s="27">
        <v>45691</v>
      </c>
      <c r="C13" s="28" t="s">
        <v>20</v>
      </c>
      <c r="D13" s="9">
        <v>3440.56</v>
      </c>
    </row>
    <row r="14" spans="1:7" ht="31.05" customHeight="1" x14ac:dyDescent="0.25">
      <c r="A14" s="4" t="s">
        <v>19</v>
      </c>
      <c r="B14" s="27">
        <v>45691</v>
      </c>
      <c r="C14" s="4" t="s">
        <v>78</v>
      </c>
      <c r="D14" s="9">
        <v>1518</v>
      </c>
    </row>
    <row r="15" spans="1:7" ht="36" customHeight="1" x14ac:dyDescent="0.25">
      <c r="A15" s="4" t="s">
        <v>19</v>
      </c>
      <c r="B15" s="27">
        <v>45691</v>
      </c>
      <c r="C15" s="4" t="s">
        <v>60</v>
      </c>
      <c r="D15" s="9">
        <v>2257.5</v>
      </c>
    </row>
    <row r="16" spans="1:7" ht="31.05" customHeight="1" x14ac:dyDescent="0.25">
      <c r="A16" s="4" t="s">
        <v>19</v>
      </c>
      <c r="B16" s="27">
        <v>45691</v>
      </c>
      <c r="C16" s="28" t="s">
        <v>50</v>
      </c>
      <c r="D16" s="9">
        <v>5793.45</v>
      </c>
    </row>
    <row r="17" spans="1:5" ht="36" customHeight="1" x14ac:dyDescent="0.25">
      <c r="A17" s="4" t="s">
        <v>19</v>
      </c>
      <c r="B17" s="27">
        <v>45691</v>
      </c>
      <c r="C17" s="4" t="s">
        <v>61</v>
      </c>
      <c r="D17" s="9">
        <v>1953.96</v>
      </c>
    </row>
    <row r="18" spans="1:5" ht="31.05" customHeight="1" x14ac:dyDescent="0.25">
      <c r="A18" s="4" t="s">
        <v>44</v>
      </c>
      <c r="B18" s="27">
        <v>45691</v>
      </c>
      <c r="C18" s="4" t="s">
        <v>45</v>
      </c>
      <c r="D18" s="9">
        <v>3236.25</v>
      </c>
    </row>
    <row r="19" spans="1:5" ht="31.05" customHeight="1" x14ac:dyDescent="0.25">
      <c r="A19" s="4" t="s">
        <v>44</v>
      </c>
      <c r="B19" s="27">
        <v>45691</v>
      </c>
      <c r="C19" s="4" t="s">
        <v>45</v>
      </c>
      <c r="D19" s="9">
        <v>6314.22</v>
      </c>
    </row>
    <row r="20" spans="1:5" ht="31.05" customHeight="1" x14ac:dyDescent="0.25">
      <c r="A20" s="4" t="s">
        <v>44</v>
      </c>
      <c r="B20" s="27">
        <v>45691</v>
      </c>
      <c r="C20" s="4" t="s">
        <v>45</v>
      </c>
      <c r="D20" s="9">
        <v>6849.14</v>
      </c>
    </row>
    <row r="21" spans="1:5" ht="31.05" customHeight="1" x14ac:dyDescent="0.25">
      <c r="A21" s="4" t="s">
        <v>87</v>
      </c>
      <c r="B21" s="27">
        <v>45692</v>
      </c>
      <c r="C21" s="29" t="s">
        <v>46</v>
      </c>
      <c r="D21" s="9">
        <v>1638.55</v>
      </c>
    </row>
    <row r="22" spans="1:5" ht="31.05" customHeight="1" x14ac:dyDescent="0.25">
      <c r="A22" s="4" t="s">
        <v>19</v>
      </c>
      <c r="B22" s="27">
        <v>45692</v>
      </c>
      <c r="C22" s="4" t="s">
        <v>79</v>
      </c>
      <c r="D22" s="9">
        <v>352</v>
      </c>
    </row>
    <row r="23" spans="1:5" ht="31.05" customHeight="1" x14ac:dyDescent="0.25">
      <c r="A23" s="4" t="s">
        <v>19</v>
      </c>
      <c r="B23" s="27">
        <v>45692</v>
      </c>
      <c r="C23" s="29" t="s">
        <v>82</v>
      </c>
      <c r="D23" s="9">
        <v>500</v>
      </c>
    </row>
    <row r="24" spans="1:5" ht="30.45" customHeight="1" x14ac:dyDescent="0.25">
      <c r="A24" s="4" t="s">
        <v>19</v>
      </c>
      <c r="B24" s="27">
        <v>45692</v>
      </c>
      <c r="C24" s="28" t="s">
        <v>30</v>
      </c>
      <c r="D24" s="9">
        <v>378</v>
      </c>
    </row>
    <row r="25" spans="1:5" ht="36" customHeight="1" x14ac:dyDescent="0.25">
      <c r="A25" s="4" t="s">
        <v>19</v>
      </c>
      <c r="B25" s="27">
        <v>45692</v>
      </c>
      <c r="C25" s="28" t="s">
        <v>24</v>
      </c>
      <c r="D25" s="9">
        <v>352</v>
      </c>
    </row>
    <row r="26" spans="1:5" ht="31.05" customHeight="1" x14ac:dyDescent="0.25">
      <c r="A26" s="4" t="s">
        <v>19</v>
      </c>
      <c r="B26" s="27">
        <v>45692</v>
      </c>
      <c r="C26" s="4" t="s">
        <v>69</v>
      </c>
      <c r="D26" s="9">
        <v>300</v>
      </c>
      <c r="E26" s="35"/>
    </row>
    <row r="27" spans="1:5" ht="36" customHeight="1" x14ac:dyDescent="0.25">
      <c r="A27" s="10" t="s">
        <v>19</v>
      </c>
      <c r="B27" s="27">
        <v>45692</v>
      </c>
      <c r="C27" s="28" t="s">
        <v>51</v>
      </c>
      <c r="D27" s="11">
        <v>416.28</v>
      </c>
    </row>
    <row r="28" spans="1:5" ht="31.05" customHeight="1" x14ac:dyDescent="0.25">
      <c r="A28" s="4" t="s">
        <v>19</v>
      </c>
      <c r="B28" s="27">
        <v>45692</v>
      </c>
      <c r="C28" s="28" t="s">
        <v>33</v>
      </c>
      <c r="D28" s="9">
        <v>208.22</v>
      </c>
    </row>
    <row r="29" spans="1:5" ht="43.95" customHeight="1" x14ac:dyDescent="0.25">
      <c r="A29" s="4" t="s">
        <v>19</v>
      </c>
      <c r="B29" s="27">
        <v>45692</v>
      </c>
      <c r="C29" s="4" t="s">
        <v>75</v>
      </c>
      <c r="D29" s="9">
        <v>205.08</v>
      </c>
    </row>
    <row r="30" spans="1:5" ht="36" customHeight="1" x14ac:dyDescent="0.25">
      <c r="A30" s="4" t="s">
        <v>47</v>
      </c>
      <c r="B30" s="27">
        <v>45692</v>
      </c>
      <c r="C30" s="4" t="s">
        <v>74</v>
      </c>
      <c r="D30" s="9">
        <v>632.16999999999996</v>
      </c>
    </row>
    <row r="31" spans="1:5" ht="31.05" customHeight="1" x14ac:dyDescent="0.25">
      <c r="A31" s="4" t="s">
        <v>19</v>
      </c>
      <c r="B31" s="27">
        <v>45692</v>
      </c>
      <c r="C31" s="4" t="s">
        <v>52</v>
      </c>
      <c r="D31" s="9">
        <v>555.35</v>
      </c>
    </row>
    <row r="32" spans="1:5" ht="31.05" customHeight="1" x14ac:dyDescent="0.25">
      <c r="A32" s="4" t="s">
        <v>19</v>
      </c>
      <c r="B32" s="27">
        <v>45692</v>
      </c>
      <c r="C32" s="4" t="s">
        <v>77</v>
      </c>
      <c r="D32" s="9">
        <v>58.21</v>
      </c>
    </row>
    <row r="33" spans="1:5" ht="45" customHeight="1" x14ac:dyDescent="0.25">
      <c r="A33" s="4" t="s">
        <v>19</v>
      </c>
      <c r="B33" s="27">
        <v>45692</v>
      </c>
      <c r="C33" s="4" t="s">
        <v>76</v>
      </c>
      <c r="D33" s="9">
        <v>58.21</v>
      </c>
    </row>
    <row r="34" spans="1:5" ht="54" customHeight="1" x14ac:dyDescent="0.25">
      <c r="A34" s="4" t="s">
        <v>26</v>
      </c>
      <c r="B34" s="27">
        <v>45698</v>
      </c>
      <c r="C34" s="4" t="s">
        <v>43</v>
      </c>
      <c r="D34" s="9">
        <v>1119.76</v>
      </c>
    </row>
    <row r="35" spans="1:5" ht="36" customHeight="1" x14ac:dyDescent="0.25">
      <c r="A35" s="4" t="s">
        <v>26</v>
      </c>
      <c r="B35" s="27">
        <v>45698</v>
      </c>
      <c r="C35" s="4" t="s">
        <v>43</v>
      </c>
      <c r="D35" s="9">
        <v>1170.57</v>
      </c>
    </row>
    <row r="36" spans="1:5" ht="31.05" customHeight="1" x14ac:dyDescent="0.25">
      <c r="A36" s="4" t="s">
        <v>26</v>
      </c>
      <c r="B36" s="27">
        <v>45698</v>
      </c>
      <c r="C36" s="4" t="s">
        <v>43</v>
      </c>
      <c r="D36" s="9">
        <v>4625.8</v>
      </c>
    </row>
    <row r="37" spans="1:5" ht="36" customHeight="1" x14ac:dyDescent="0.25">
      <c r="A37" s="4" t="s">
        <v>26</v>
      </c>
      <c r="B37" s="27">
        <v>45698</v>
      </c>
      <c r="C37" s="4" t="s">
        <v>43</v>
      </c>
      <c r="D37" s="9">
        <v>4625.8</v>
      </c>
    </row>
    <row r="38" spans="1:5" ht="52.2" customHeight="1" x14ac:dyDescent="0.25">
      <c r="A38" s="4" t="s">
        <v>19</v>
      </c>
      <c r="B38" s="27">
        <v>45701</v>
      </c>
      <c r="C38" s="28" t="s">
        <v>31</v>
      </c>
      <c r="D38" s="9">
        <v>1200</v>
      </c>
    </row>
    <row r="39" spans="1:5" ht="54" customHeight="1" x14ac:dyDescent="0.25">
      <c r="A39" s="4" t="s">
        <v>19</v>
      </c>
      <c r="B39" s="27">
        <v>45701</v>
      </c>
      <c r="C39" s="28" t="s">
        <v>31</v>
      </c>
      <c r="D39" s="9">
        <v>2500</v>
      </c>
    </row>
    <row r="40" spans="1:5" ht="50.4" customHeight="1" x14ac:dyDescent="0.25">
      <c r="A40" s="4" t="s">
        <v>19</v>
      </c>
      <c r="B40" s="27">
        <v>45701</v>
      </c>
      <c r="C40" s="4" t="s">
        <v>70</v>
      </c>
      <c r="D40" s="9">
        <v>442</v>
      </c>
    </row>
    <row r="41" spans="1:5" ht="39" customHeight="1" x14ac:dyDescent="0.25">
      <c r="A41" s="4" t="s">
        <v>19</v>
      </c>
      <c r="B41" s="27">
        <v>45701</v>
      </c>
      <c r="C41" s="4" t="s">
        <v>83</v>
      </c>
      <c r="D41" s="9">
        <v>150</v>
      </c>
    </row>
    <row r="42" spans="1:5" ht="50.4" customHeight="1" x14ac:dyDescent="0.25">
      <c r="A42" s="4" t="s">
        <v>19</v>
      </c>
      <c r="B42" s="27">
        <v>45701</v>
      </c>
      <c r="C42" s="4" t="s">
        <v>84</v>
      </c>
      <c r="D42" s="9">
        <v>250</v>
      </c>
    </row>
    <row r="43" spans="1:5" ht="51.6" customHeight="1" x14ac:dyDescent="0.25">
      <c r="A43" s="36" t="s">
        <v>19</v>
      </c>
      <c r="B43" s="27">
        <v>45713</v>
      </c>
      <c r="C43" s="4" t="s">
        <v>73</v>
      </c>
      <c r="D43" s="9">
        <v>80</v>
      </c>
      <c r="E43" s="1"/>
    </row>
    <row r="44" spans="1:5" ht="31.2" x14ac:dyDescent="0.25">
      <c r="A44" s="36" t="s">
        <v>47</v>
      </c>
      <c r="B44" s="27">
        <v>45713</v>
      </c>
      <c r="C44" s="4" t="s">
        <v>94</v>
      </c>
      <c r="D44" s="9">
        <v>561.58000000000004</v>
      </c>
    </row>
    <row r="45" spans="1:5" ht="31.2" x14ac:dyDescent="0.25">
      <c r="A45" s="36" t="s">
        <v>47</v>
      </c>
      <c r="B45" s="27">
        <v>45713</v>
      </c>
      <c r="C45" s="4" t="s">
        <v>95</v>
      </c>
      <c r="D45" s="9">
        <v>82.9</v>
      </c>
    </row>
    <row r="46" spans="1:5" ht="15.6" x14ac:dyDescent="0.25">
      <c r="A46" s="4" t="s">
        <v>35</v>
      </c>
      <c r="B46" s="27">
        <v>45714</v>
      </c>
      <c r="C46" s="4" t="s">
        <v>37</v>
      </c>
      <c r="D46" s="9">
        <v>110.3</v>
      </c>
    </row>
    <row r="47" spans="1:5" ht="31.2" x14ac:dyDescent="0.25">
      <c r="A47" s="4" t="s">
        <v>19</v>
      </c>
      <c r="B47" s="27">
        <v>45716</v>
      </c>
      <c r="C47" s="28" t="s">
        <v>20</v>
      </c>
      <c r="D47" s="9">
        <v>3440.56</v>
      </c>
    </row>
    <row r="48" spans="1:5" ht="31.2" x14ac:dyDescent="0.25">
      <c r="A48" s="4" t="s">
        <v>19</v>
      </c>
      <c r="B48" s="27">
        <v>45716</v>
      </c>
      <c r="C48" s="4" t="s">
        <v>79</v>
      </c>
      <c r="D48" s="9">
        <v>352</v>
      </c>
    </row>
    <row r="49" spans="1:7" ht="28.8" customHeight="1" x14ac:dyDescent="0.25">
      <c r="A49" s="4" t="s">
        <v>19</v>
      </c>
      <c r="B49" s="27">
        <v>45716</v>
      </c>
      <c r="C49" s="28" t="s">
        <v>24</v>
      </c>
      <c r="D49" s="9">
        <v>352</v>
      </c>
    </row>
    <row r="50" spans="1:7" ht="31.2" x14ac:dyDescent="0.25">
      <c r="A50" s="4" t="s">
        <v>19</v>
      </c>
      <c r="B50" s="27">
        <v>45716</v>
      </c>
      <c r="C50" s="28" t="s">
        <v>50</v>
      </c>
      <c r="D50" s="9">
        <v>5793.45</v>
      </c>
    </row>
    <row r="51" spans="1:7" ht="26.4" x14ac:dyDescent="0.25">
      <c r="A51" s="4" t="s">
        <v>19</v>
      </c>
      <c r="B51" s="27">
        <v>45716</v>
      </c>
      <c r="C51" s="29" t="s">
        <v>72</v>
      </c>
      <c r="D51" s="9">
        <v>2257.5</v>
      </c>
    </row>
    <row r="52" spans="1:7" ht="31.2" x14ac:dyDescent="0.25">
      <c r="A52" s="4" t="s">
        <v>19</v>
      </c>
      <c r="B52" s="27">
        <v>45716</v>
      </c>
      <c r="C52" s="4" t="s">
        <v>81</v>
      </c>
      <c r="D52" s="9">
        <v>1518</v>
      </c>
    </row>
    <row r="53" spans="1:7" ht="31.2" x14ac:dyDescent="0.25">
      <c r="A53" s="4" t="s">
        <v>19</v>
      </c>
      <c r="B53" s="27">
        <v>45716</v>
      </c>
      <c r="C53" s="4" t="s">
        <v>80</v>
      </c>
      <c r="D53" s="9">
        <v>2424</v>
      </c>
    </row>
    <row r="54" spans="1:7" ht="31.2" x14ac:dyDescent="0.25">
      <c r="A54" s="4" t="s">
        <v>19</v>
      </c>
      <c r="B54" s="27">
        <v>45716</v>
      </c>
      <c r="C54" s="28" t="s">
        <v>21</v>
      </c>
      <c r="D54" s="9">
        <v>1953.96</v>
      </c>
      <c r="G54" s="37" t="s">
        <v>93</v>
      </c>
    </row>
    <row r="55" spans="1:7" ht="46.8" x14ac:dyDescent="0.25">
      <c r="A55" s="31"/>
      <c r="B55" s="30"/>
      <c r="C55" s="4" t="s">
        <v>48</v>
      </c>
      <c r="D55" s="9">
        <v>204.54</v>
      </c>
    </row>
    <row r="56" spans="1:7" ht="17.399999999999999" x14ac:dyDescent="0.25">
      <c r="A56" s="13"/>
      <c r="B56" s="13"/>
      <c r="C56" s="14" t="s">
        <v>38</v>
      </c>
      <c r="D56" s="15">
        <f>SUM(D11:D55)</f>
        <v>75711.770000000019</v>
      </c>
    </row>
    <row r="57" spans="1:7" ht="17.399999999999999" x14ac:dyDescent="0.25">
      <c r="A57" s="50" t="s">
        <v>71</v>
      </c>
      <c r="B57" s="51"/>
      <c r="C57" s="51"/>
      <c r="D57" s="16">
        <f>(D3+D4)-D56</f>
        <v>30235.069999999978</v>
      </c>
    </row>
    <row r="58" spans="1:7" ht="15.6" x14ac:dyDescent="0.25">
      <c r="A58" s="1"/>
      <c r="B58" s="1"/>
      <c r="C58" s="17" t="s">
        <v>39</v>
      </c>
      <c r="D58" s="18">
        <f>G10-D57</f>
        <v>1.5000000000218279</v>
      </c>
    </row>
  </sheetData>
  <mergeCells count="7">
    <mergeCell ref="A57:C57"/>
    <mergeCell ref="A1:D1"/>
    <mergeCell ref="A2:D2"/>
    <mergeCell ref="A3:C3"/>
    <mergeCell ref="F3:G3"/>
    <mergeCell ref="A4:C4"/>
    <mergeCell ref="A10:D1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5A0A-E9DA-426F-B03C-DF76F7D774F5}">
  <dimension ref="A1:G49"/>
  <sheetViews>
    <sheetView topLeftCell="A25" workbookViewId="0">
      <selection activeCell="E32" sqref="E32"/>
    </sheetView>
  </sheetViews>
  <sheetFormatPr defaultRowHeight="13.2" x14ac:dyDescent="0.25"/>
  <cols>
    <col min="1" max="1" width="12.6640625" customWidth="1"/>
    <col min="2" max="2" width="15.109375" customWidth="1"/>
    <col min="3" max="3" width="71.109375" customWidth="1"/>
    <col min="4" max="4" width="24.44140625" customWidth="1"/>
    <col min="6" max="6" width="28" customWidth="1"/>
    <col min="7" max="7" width="18" customWidth="1"/>
  </cols>
  <sheetData>
    <row r="1" spans="1:7" ht="27" customHeight="1" x14ac:dyDescent="0.25">
      <c r="A1" s="52" t="s">
        <v>11</v>
      </c>
      <c r="B1" s="53"/>
      <c r="C1" s="53"/>
      <c r="D1" s="54"/>
    </row>
    <row r="2" spans="1:7" ht="54" customHeight="1" thickBot="1" x14ac:dyDescent="0.3">
      <c r="A2" s="52" t="s">
        <v>53</v>
      </c>
      <c r="B2" s="56"/>
      <c r="C2" s="56"/>
      <c r="D2" s="57"/>
    </row>
    <row r="3" spans="1:7" ht="22.95" customHeight="1" thickBot="1" x14ac:dyDescent="0.3">
      <c r="A3" s="46" t="s">
        <v>56</v>
      </c>
      <c r="B3" s="47"/>
      <c r="C3" s="47"/>
      <c r="D3" s="2">
        <v>30236.57</v>
      </c>
      <c r="F3" s="44" t="s">
        <v>7</v>
      </c>
      <c r="G3" s="45"/>
    </row>
    <row r="4" spans="1:7" ht="22.95" customHeight="1" thickBot="1" x14ac:dyDescent="0.3">
      <c r="A4" s="48" t="s">
        <v>1</v>
      </c>
      <c r="B4" s="49"/>
      <c r="C4" s="49"/>
      <c r="D4" s="3">
        <f>SUM(D5:D7)</f>
        <v>58010.479999999996</v>
      </c>
      <c r="F4" s="23" t="s">
        <v>41</v>
      </c>
      <c r="G4" s="22">
        <v>30236.57</v>
      </c>
    </row>
    <row r="5" spans="1:7" ht="30" customHeight="1" x14ac:dyDescent="0.25">
      <c r="A5" s="4" t="s">
        <v>13</v>
      </c>
      <c r="B5" s="5">
        <v>45747</v>
      </c>
      <c r="C5" s="4" t="s">
        <v>14</v>
      </c>
      <c r="D5" s="6">
        <v>48321.25</v>
      </c>
      <c r="F5" s="19" t="s">
        <v>5</v>
      </c>
      <c r="G5" s="20">
        <v>56794.52</v>
      </c>
    </row>
    <row r="6" spans="1:7" ht="30" customHeight="1" x14ac:dyDescent="0.25">
      <c r="A6" s="4" t="s">
        <v>13</v>
      </c>
      <c r="B6" s="5">
        <v>45723</v>
      </c>
      <c r="C6" s="4" t="s">
        <v>15</v>
      </c>
      <c r="D6" s="6">
        <v>9665.23</v>
      </c>
      <c r="F6" s="19" t="s">
        <v>6</v>
      </c>
      <c r="G6" s="20">
        <v>33129.06</v>
      </c>
    </row>
    <row r="7" spans="1:7" ht="31.2" customHeight="1" x14ac:dyDescent="0.3">
      <c r="A7" s="25" t="s">
        <v>19</v>
      </c>
      <c r="B7" s="5">
        <v>45722</v>
      </c>
      <c r="C7" s="4" t="s">
        <v>16</v>
      </c>
      <c r="D7" s="6">
        <v>24</v>
      </c>
      <c r="F7" s="19" t="s">
        <v>8</v>
      </c>
      <c r="G7" s="20">
        <v>0.63</v>
      </c>
    </row>
    <row r="8" spans="1:7" ht="18" customHeight="1" x14ac:dyDescent="0.25">
      <c r="A8" s="58" t="s">
        <v>17</v>
      </c>
      <c r="B8" s="59"/>
      <c r="C8" s="59"/>
      <c r="D8" s="60"/>
      <c r="F8" s="19" t="s">
        <v>9</v>
      </c>
      <c r="G8" s="20">
        <v>4.49</v>
      </c>
    </row>
    <row r="9" spans="1:7" ht="36" customHeight="1" thickBot="1" x14ac:dyDescent="0.3">
      <c r="A9" s="4" t="s">
        <v>19</v>
      </c>
      <c r="B9" s="27">
        <v>45722</v>
      </c>
      <c r="C9" s="28" t="s">
        <v>30</v>
      </c>
      <c r="D9" s="9">
        <v>378</v>
      </c>
      <c r="F9" s="21" t="s">
        <v>54</v>
      </c>
      <c r="G9" s="22">
        <v>53913.51</v>
      </c>
    </row>
    <row r="10" spans="1:7" ht="36" customHeight="1" x14ac:dyDescent="0.25">
      <c r="A10" s="4" t="s">
        <v>19</v>
      </c>
      <c r="B10" s="27">
        <v>45722</v>
      </c>
      <c r="C10" s="29" t="s">
        <v>103</v>
      </c>
      <c r="D10" s="9">
        <v>296</v>
      </c>
    </row>
    <row r="11" spans="1:7" ht="36" customHeight="1" x14ac:dyDescent="0.25">
      <c r="A11" s="32" t="s">
        <v>19</v>
      </c>
      <c r="B11" s="33">
        <v>45722</v>
      </c>
      <c r="C11" s="39" t="s">
        <v>104</v>
      </c>
      <c r="D11" s="34">
        <v>230</v>
      </c>
    </row>
    <row r="12" spans="1:7" ht="36" customHeight="1" x14ac:dyDescent="0.25">
      <c r="A12" s="4" t="s">
        <v>19</v>
      </c>
      <c r="B12" s="27">
        <v>45723</v>
      </c>
      <c r="C12" s="29" t="s">
        <v>105</v>
      </c>
      <c r="D12" s="9">
        <v>310</v>
      </c>
    </row>
    <row r="13" spans="1:7" ht="31.05" customHeight="1" x14ac:dyDescent="0.25">
      <c r="A13" s="4" t="s">
        <v>19</v>
      </c>
      <c r="B13" s="27">
        <v>45723</v>
      </c>
      <c r="C13" s="29" t="s">
        <v>106</v>
      </c>
      <c r="D13" s="9">
        <v>300</v>
      </c>
    </row>
    <row r="14" spans="1:7" ht="36" customHeight="1" x14ac:dyDescent="0.25">
      <c r="A14" s="4" t="s">
        <v>19</v>
      </c>
      <c r="B14" s="27">
        <v>45723</v>
      </c>
      <c r="C14" s="29" t="s">
        <v>107</v>
      </c>
      <c r="D14" s="9">
        <v>450</v>
      </c>
    </row>
    <row r="15" spans="1:7" ht="31.05" customHeight="1" x14ac:dyDescent="0.25">
      <c r="A15" s="4" t="s">
        <v>19</v>
      </c>
      <c r="B15" s="27">
        <v>45726</v>
      </c>
      <c r="C15" s="4" t="s">
        <v>108</v>
      </c>
      <c r="D15" s="9">
        <v>500</v>
      </c>
    </row>
    <row r="16" spans="1:7" ht="36" customHeight="1" x14ac:dyDescent="0.25">
      <c r="A16" s="4" t="s">
        <v>26</v>
      </c>
      <c r="B16" s="27">
        <v>45726</v>
      </c>
      <c r="C16" s="4" t="s">
        <v>43</v>
      </c>
      <c r="D16" s="9">
        <v>1170.57</v>
      </c>
    </row>
    <row r="17" spans="1:4" ht="31.05" customHeight="1" x14ac:dyDescent="0.25">
      <c r="A17" s="4" t="s">
        <v>26</v>
      </c>
      <c r="B17" s="27">
        <v>45726</v>
      </c>
      <c r="C17" s="4" t="s">
        <v>43</v>
      </c>
      <c r="D17" s="9">
        <v>4625.8</v>
      </c>
    </row>
    <row r="18" spans="1:4" ht="31.05" customHeight="1" x14ac:dyDescent="0.25">
      <c r="A18" s="4" t="s">
        <v>26</v>
      </c>
      <c r="B18" s="27">
        <v>45726</v>
      </c>
      <c r="C18" s="4" t="s">
        <v>43</v>
      </c>
      <c r="D18" s="9">
        <v>4625.8</v>
      </c>
    </row>
    <row r="19" spans="1:4" ht="31.05" customHeight="1" x14ac:dyDescent="0.25">
      <c r="A19" s="4" t="s">
        <v>26</v>
      </c>
      <c r="B19" s="27">
        <v>45726</v>
      </c>
      <c r="C19" s="4" t="s">
        <v>43</v>
      </c>
      <c r="D19" s="9">
        <v>1119.76</v>
      </c>
    </row>
    <row r="20" spans="1:4" ht="31.05" customHeight="1" x14ac:dyDescent="0.25">
      <c r="A20" s="28" t="s">
        <v>18</v>
      </c>
      <c r="B20" s="27">
        <v>45727</v>
      </c>
      <c r="C20" s="29" t="s">
        <v>46</v>
      </c>
      <c r="D20" s="9">
        <v>1638.55</v>
      </c>
    </row>
    <row r="21" spans="1:4" ht="31.05" customHeight="1" x14ac:dyDescent="0.25">
      <c r="A21" s="28" t="s">
        <v>18</v>
      </c>
      <c r="B21" s="27">
        <v>45727</v>
      </c>
      <c r="C21" s="4" t="s">
        <v>28</v>
      </c>
      <c r="D21" s="9">
        <v>668.8</v>
      </c>
    </row>
    <row r="22" spans="1:4" ht="31.05" customHeight="1" x14ac:dyDescent="0.25">
      <c r="A22" s="28" t="s">
        <v>18</v>
      </c>
      <c r="B22" s="27">
        <v>45727</v>
      </c>
      <c r="C22" s="4" t="s">
        <v>29</v>
      </c>
      <c r="D22" s="9">
        <v>8359.7999999999993</v>
      </c>
    </row>
    <row r="23" spans="1:4" ht="30.45" customHeight="1" x14ac:dyDescent="0.25">
      <c r="A23" s="4" t="s">
        <v>19</v>
      </c>
      <c r="B23" s="27">
        <v>45727</v>
      </c>
      <c r="C23" s="29" t="s">
        <v>109</v>
      </c>
      <c r="D23" s="9">
        <v>500</v>
      </c>
    </row>
    <row r="24" spans="1:4" ht="36" customHeight="1" x14ac:dyDescent="0.25">
      <c r="A24" s="4" t="s">
        <v>19</v>
      </c>
      <c r="B24" s="27">
        <v>45727</v>
      </c>
      <c r="C24" s="28" t="s">
        <v>31</v>
      </c>
      <c r="D24" s="9">
        <v>2500</v>
      </c>
    </row>
    <row r="25" spans="1:4" ht="31.05" customHeight="1" x14ac:dyDescent="0.25">
      <c r="A25" s="4" t="s">
        <v>19</v>
      </c>
      <c r="B25" s="27">
        <v>45727</v>
      </c>
      <c r="C25" s="28" t="s">
        <v>33</v>
      </c>
      <c r="D25" s="9">
        <v>208.22</v>
      </c>
    </row>
    <row r="26" spans="1:4" ht="36" customHeight="1" x14ac:dyDescent="0.25">
      <c r="A26" s="4" t="s">
        <v>19</v>
      </c>
      <c r="B26" s="27">
        <v>45727</v>
      </c>
      <c r="C26" s="4" t="s">
        <v>110</v>
      </c>
      <c r="D26" s="9">
        <v>300</v>
      </c>
    </row>
    <row r="27" spans="1:4" ht="31.05" customHeight="1" x14ac:dyDescent="0.25">
      <c r="A27" s="4" t="s">
        <v>19</v>
      </c>
      <c r="B27" s="27">
        <v>45727</v>
      </c>
      <c r="C27" s="4" t="s">
        <v>52</v>
      </c>
      <c r="D27" s="9">
        <v>605.79</v>
      </c>
    </row>
    <row r="28" spans="1:4" ht="43.95" customHeight="1" x14ac:dyDescent="0.25">
      <c r="A28" s="4" t="s">
        <v>19</v>
      </c>
      <c r="B28" s="27">
        <v>45727</v>
      </c>
      <c r="C28" s="4" t="s">
        <v>111</v>
      </c>
      <c r="D28" s="9">
        <v>3570</v>
      </c>
    </row>
    <row r="29" spans="1:4" ht="36" customHeight="1" x14ac:dyDescent="0.25">
      <c r="A29" s="4" t="s">
        <v>19</v>
      </c>
      <c r="B29" s="27">
        <v>45727</v>
      </c>
      <c r="C29" s="4" t="s">
        <v>112</v>
      </c>
      <c r="D29" s="9">
        <v>5.33</v>
      </c>
    </row>
    <row r="30" spans="1:4" ht="31.05" customHeight="1" x14ac:dyDescent="0.25">
      <c r="A30" s="4" t="s">
        <v>19</v>
      </c>
      <c r="B30" s="27">
        <v>45727</v>
      </c>
      <c r="C30" s="4" t="s">
        <v>113</v>
      </c>
      <c r="D30" s="9">
        <v>1200</v>
      </c>
    </row>
    <row r="31" spans="1:4" ht="31.05" customHeight="1" x14ac:dyDescent="0.25">
      <c r="A31" s="4" t="s">
        <v>19</v>
      </c>
      <c r="B31" s="27">
        <v>45727</v>
      </c>
      <c r="C31" s="4" t="s">
        <v>115</v>
      </c>
      <c r="D31" s="9">
        <v>205.35</v>
      </c>
    </row>
    <row r="32" spans="1:4" ht="45" customHeight="1" x14ac:dyDescent="0.25">
      <c r="A32" s="10" t="s">
        <v>19</v>
      </c>
      <c r="B32" s="27">
        <v>45727</v>
      </c>
      <c r="C32" s="4" t="s">
        <v>114</v>
      </c>
      <c r="D32" s="11">
        <v>416.28</v>
      </c>
    </row>
    <row r="33" spans="1:5" ht="52.8" customHeight="1" x14ac:dyDescent="0.25">
      <c r="A33" s="30"/>
      <c r="B33" s="30"/>
      <c r="C33" s="4" t="s">
        <v>57</v>
      </c>
      <c r="D33" s="9">
        <v>155.85</v>
      </c>
    </row>
    <row r="34" spans="1:5" ht="54" customHeight="1" x14ac:dyDescent="0.25">
      <c r="A34" s="13"/>
      <c r="B34" s="13"/>
      <c r="C34" s="14" t="s">
        <v>38</v>
      </c>
      <c r="D34" s="15">
        <f>SUM(D9:D33)</f>
        <v>34339.899999999994</v>
      </c>
    </row>
    <row r="35" spans="1:5" ht="36" customHeight="1" x14ac:dyDescent="0.25">
      <c r="A35" s="50" t="s">
        <v>55</v>
      </c>
      <c r="B35" s="51"/>
      <c r="C35" s="51"/>
      <c r="D35" s="16">
        <f>(D3+D4)-D34</f>
        <v>53907.149999999994</v>
      </c>
    </row>
    <row r="36" spans="1:5" ht="31.05" customHeight="1" x14ac:dyDescent="0.25">
      <c r="A36" s="1"/>
      <c r="B36" s="1"/>
      <c r="C36" s="17" t="s">
        <v>39</v>
      </c>
      <c r="D36" s="18">
        <f>G9-D35</f>
        <v>6.360000000007858</v>
      </c>
    </row>
    <row r="37" spans="1:5" ht="36" customHeight="1" x14ac:dyDescent="0.25"/>
    <row r="38" spans="1:5" ht="52.2" customHeight="1" x14ac:dyDescent="0.25"/>
    <row r="39" spans="1:5" ht="54" customHeight="1" x14ac:dyDescent="0.25"/>
    <row r="40" spans="1:5" ht="50.4" customHeight="1" x14ac:dyDescent="0.25"/>
    <row r="41" spans="1:5" ht="39" customHeight="1" x14ac:dyDescent="0.25"/>
    <row r="42" spans="1:5" ht="50.4" customHeight="1" x14ac:dyDescent="0.25"/>
    <row r="43" spans="1:5" ht="51.6" customHeight="1" x14ac:dyDescent="0.25">
      <c r="E43" s="1"/>
    </row>
    <row r="49" ht="28.8" customHeight="1" x14ac:dyDescent="0.25"/>
  </sheetData>
  <mergeCells count="7">
    <mergeCell ref="A35:C35"/>
    <mergeCell ref="A1:D1"/>
    <mergeCell ref="A2:D2"/>
    <mergeCell ref="A3:C3"/>
    <mergeCell ref="F3:G3"/>
    <mergeCell ref="A4:C4"/>
    <mergeCell ref="A8:D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CE03-AA2A-4F07-A2CF-6C6D1AA5C6BF}">
  <dimension ref="A1:G55"/>
  <sheetViews>
    <sheetView tabSelected="1" workbookViewId="0">
      <selection activeCell="C17" sqref="C17"/>
    </sheetView>
  </sheetViews>
  <sheetFormatPr defaultRowHeight="13.2" x14ac:dyDescent="0.25"/>
  <cols>
    <col min="1" max="1" width="12.6640625" customWidth="1"/>
    <col min="2" max="2" width="15.109375" customWidth="1"/>
    <col min="3" max="3" width="71.109375" customWidth="1"/>
    <col min="4" max="4" width="24.44140625" customWidth="1"/>
    <col min="6" max="6" width="28" customWidth="1"/>
    <col min="7" max="7" width="18" customWidth="1"/>
  </cols>
  <sheetData>
    <row r="1" spans="1:7" ht="27" customHeight="1" x14ac:dyDescent="0.25">
      <c r="A1" s="52" t="s">
        <v>11</v>
      </c>
      <c r="B1" s="53"/>
      <c r="C1" s="53"/>
      <c r="D1" s="54"/>
    </row>
    <row r="2" spans="1:7" ht="54" customHeight="1" thickBot="1" x14ac:dyDescent="0.3">
      <c r="A2" s="52" t="s">
        <v>58</v>
      </c>
      <c r="B2" s="56"/>
      <c r="C2" s="56"/>
      <c r="D2" s="57"/>
    </row>
    <row r="3" spans="1:7" ht="22.95" customHeight="1" thickBot="1" x14ac:dyDescent="0.3">
      <c r="A3" s="46" t="s">
        <v>55</v>
      </c>
      <c r="B3" s="47"/>
      <c r="C3" s="47"/>
      <c r="D3" s="2">
        <v>53913.51</v>
      </c>
      <c r="F3" s="44" t="s">
        <v>7</v>
      </c>
      <c r="G3" s="45"/>
    </row>
    <row r="4" spans="1:7" ht="22.95" customHeight="1" thickBot="1" x14ac:dyDescent="0.3">
      <c r="A4" s="48" t="s">
        <v>1</v>
      </c>
      <c r="B4" s="49"/>
      <c r="C4" s="49"/>
      <c r="D4" s="3">
        <f>SUM(D5:D8)</f>
        <v>58233.630000000005</v>
      </c>
      <c r="F4" s="23" t="s">
        <v>41</v>
      </c>
      <c r="G4" s="22">
        <v>53913.51</v>
      </c>
    </row>
    <row r="5" spans="1:7" ht="30" customHeight="1" x14ac:dyDescent="0.25">
      <c r="A5" s="4" t="s">
        <v>13</v>
      </c>
      <c r="B5" s="5">
        <v>45777</v>
      </c>
      <c r="C5" s="4" t="s">
        <v>14</v>
      </c>
      <c r="D5" s="6">
        <v>48393.58</v>
      </c>
      <c r="F5" s="19" t="s">
        <v>5</v>
      </c>
      <c r="G5" s="20">
        <v>29237.05</v>
      </c>
    </row>
    <row r="6" spans="1:7" ht="31.05" customHeight="1" x14ac:dyDescent="0.25">
      <c r="A6" s="4" t="s">
        <v>19</v>
      </c>
      <c r="B6" s="27">
        <v>45756</v>
      </c>
      <c r="C6" s="4" t="s">
        <v>116</v>
      </c>
      <c r="D6" s="9">
        <v>2.73</v>
      </c>
    </row>
    <row r="7" spans="1:7" ht="30" customHeight="1" x14ac:dyDescent="0.25">
      <c r="A7" s="4" t="s">
        <v>13</v>
      </c>
      <c r="B7" s="5">
        <v>45748</v>
      </c>
      <c r="C7" s="4" t="s">
        <v>15</v>
      </c>
      <c r="D7" s="6">
        <v>9837.32</v>
      </c>
      <c r="F7" s="19" t="s">
        <v>6</v>
      </c>
      <c r="G7" s="20">
        <v>63227.53</v>
      </c>
    </row>
    <row r="8" spans="1:7" ht="31.2" customHeight="1" x14ac:dyDescent="0.3">
      <c r="A8" s="25" t="s">
        <v>19</v>
      </c>
      <c r="B8" s="5"/>
      <c r="C8" s="4" t="s">
        <v>16</v>
      </c>
      <c r="D8" s="6"/>
      <c r="F8" s="19" t="s">
        <v>8</v>
      </c>
      <c r="G8" s="20">
        <v>2.89</v>
      </c>
    </row>
    <row r="9" spans="1:7" ht="18" customHeight="1" x14ac:dyDescent="0.25">
      <c r="A9" s="58" t="s">
        <v>17</v>
      </c>
      <c r="B9" s="59"/>
      <c r="C9" s="59"/>
      <c r="D9" s="60"/>
      <c r="F9" s="19" t="s">
        <v>9</v>
      </c>
      <c r="G9" s="20">
        <v>14.49</v>
      </c>
    </row>
    <row r="10" spans="1:7" ht="36" customHeight="1" thickBot="1" x14ac:dyDescent="0.3">
      <c r="A10" s="4" t="s">
        <v>19</v>
      </c>
      <c r="B10" s="5">
        <v>45750</v>
      </c>
      <c r="C10" s="4" t="s">
        <v>60</v>
      </c>
      <c r="D10" s="9">
        <v>2257.5</v>
      </c>
      <c r="F10" s="21" t="s">
        <v>59</v>
      </c>
      <c r="G10" s="22">
        <v>19946.66</v>
      </c>
    </row>
    <row r="11" spans="1:7" ht="36" customHeight="1" x14ac:dyDescent="0.25">
      <c r="A11" s="4" t="s">
        <v>19</v>
      </c>
      <c r="B11" s="5">
        <v>45750</v>
      </c>
      <c r="C11" s="8" t="s">
        <v>20</v>
      </c>
      <c r="D11" s="9">
        <v>3440.56</v>
      </c>
    </row>
    <row r="12" spans="1:7" ht="36" customHeight="1" x14ac:dyDescent="0.25">
      <c r="A12" s="4" t="s">
        <v>19</v>
      </c>
      <c r="B12" s="5">
        <v>45750</v>
      </c>
      <c r="C12" s="4" t="s">
        <v>61</v>
      </c>
      <c r="D12" s="9">
        <v>1959.96</v>
      </c>
    </row>
    <row r="13" spans="1:7" ht="36" customHeight="1" x14ac:dyDescent="0.25">
      <c r="A13" s="4" t="s">
        <v>19</v>
      </c>
      <c r="B13" s="5">
        <v>45750</v>
      </c>
      <c r="C13" s="28" t="s">
        <v>50</v>
      </c>
      <c r="D13" s="9">
        <v>5793.45</v>
      </c>
    </row>
    <row r="14" spans="1:7" ht="31.05" customHeight="1" x14ac:dyDescent="0.25">
      <c r="A14" s="40" t="s">
        <v>19</v>
      </c>
      <c r="B14" s="41">
        <v>45750</v>
      </c>
      <c r="C14" s="40" t="s">
        <v>88</v>
      </c>
      <c r="D14" s="42">
        <v>2000</v>
      </c>
      <c r="E14" s="43"/>
    </row>
    <row r="15" spans="1:7" ht="36" customHeight="1" x14ac:dyDescent="0.25">
      <c r="A15" s="40" t="s">
        <v>19</v>
      </c>
      <c r="B15" s="41">
        <v>45750</v>
      </c>
      <c r="C15" s="40" t="s">
        <v>91</v>
      </c>
      <c r="D15" s="42">
        <v>9</v>
      </c>
    </row>
    <row r="16" spans="1:7" ht="31.05" customHeight="1" x14ac:dyDescent="0.25">
      <c r="A16" s="4" t="s">
        <v>19</v>
      </c>
      <c r="B16" s="27">
        <v>45754</v>
      </c>
      <c r="C16" s="4" t="s">
        <v>117</v>
      </c>
      <c r="D16" s="9">
        <v>2424</v>
      </c>
    </row>
    <row r="17" spans="1:4" ht="36" customHeight="1" x14ac:dyDescent="0.25">
      <c r="A17" s="4" t="s">
        <v>19</v>
      </c>
      <c r="B17" s="27">
        <v>45754</v>
      </c>
      <c r="C17" s="4" t="s">
        <v>118</v>
      </c>
      <c r="D17" s="9">
        <v>1518</v>
      </c>
    </row>
    <row r="18" spans="1:4" ht="31.05" customHeight="1" x14ac:dyDescent="0.25">
      <c r="A18" s="4" t="s">
        <v>19</v>
      </c>
      <c r="B18" s="27">
        <v>45754</v>
      </c>
      <c r="C18" s="28" t="s">
        <v>24</v>
      </c>
      <c r="D18" s="9">
        <v>352</v>
      </c>
    </row>
    <row r="19" spans="1:4" s="43" customFormat="1" ht="31.05" customHeight="1" x14ac:dyDescent="0.25">
      <c r="A19" s="40" t="s">
        <v>19</v>
      </c>
      <c r="B19" s="41">
        <v>45754</v>
      </c>
      <c r="C19" s="40" t="s">
        <v>23</v>
      </c>
      <c r="D19" s="42">
        <v>352</v>
      </c>
    </row>
    <row r="20" spans="1:4" s="35" customFormat="1" ht="31.05" customHeight="1" x14ac:dyDescent="0.25">
      <c r="A20" s="4" t="s">
        <v>19</v>
      </c>
      <c r="B20" s="27">
        <v>45754</v>
      </c>
      <c r="C20" s="4" t="s">
        <v>119</v>
      </c>
      <c r="D20" s="9">
        <v>100</v>
      </c>
    </row>
    <row r="21" spans="1:4" ht="31.05" customHeight="1" x14ac:dyDescent="0.25">
      <c r="A21" s="4" t="s">
        <v>19</v>
      </c>
      <c r="B21" s="27">
        <v>45754</v>
      </c>
      <c r="C21" s="4" t="s">
        <v>52</v>
      </c>
      <c r="D21" s="9">
        <v>593.72</v>
      </c>
    </row>
    <row r="22" spans="1:4" ht="31.05" customHeight="1" x14ac:dyDescent="0.25">
      <c r="A22" s="4" t="s">
        <v>19</v>
      </c>
      <c r="B22" s="27">
        <v>45754</v>
      </c>
      <c r="C22" s="4" t="s">
        <v>89</v>
      </c>
      <c r="D22" s="9">
        <v>300</v>
      </c>
    </row>
    <row r="23" spans="1:4" ht="31.05" customHeight="1" x14ac:dyDescent="0.25">
      <c r="A23" s="4" t="s">
        <v>19</v>
      </c>
      <c r="B23" s="27">
        <v>45754</v>
      </c>
      <c r="C23" s="29" t="s">
        <v>90</v>
      </c>
      <c r="D23" s="9">
        <v>500</v>
      </c>
    </row>
    <row r="24" spans="1:4" ht="30.45" customHeight="1" x14ac:dyDescent="0.25">
      <c r="A24" s="4" t="s">
        <v>19</v>
      </c>
      <c r="B24" s="27">
        <v>45754</v>
      </c>
      <c r="C24" s="28" t="s">
        <v>33</v>
      </c>
      <c r="D24" s="9">
        <v>208.22</v>
      </c>
    </row>
    <row r="25" spans="1:4" ht="36" customHeight="1" x14ac:dyDescent="0.25">
      <c r="A25" s="10" t="s">
        <v>19</v>
      </c>
      <c r="B25" s="27">
        <v>45754</v>
      </c>
      <c r="C25" s="28" t="s">
        <v>51</v>
      </c>
      <c r="D25" s="11">
        <v>416.28</v>
      </c>
    </row>
    <row r="26" spans="1:4" ht="31.05" customHeight="1" x14ac:dyDescent="0.25">
      <c r="A26" s="4" t="s">
        <v>19</v>
      </c>
      <c r="B26" s="27">
        <v>45755</v>
      </c>
      <c r="C26" s="4" t="s">
        <v>120</v>
      </c>
      <c r="D26" s="9">
        <v>500</v>
      </c>
    </row>
    <row r="27" spans="1:4" ht="36" customHeight="1" x14ac:dyDescent="0.25">
      <c r="A27" s="4" t="s">
        <v>19</v>
      </c>
      <c r="B27" s="27">
        <v>45755</v>
      </c>
      <c r="C27" s="4" t="s">
        <v>121</v>
      </c>
      <c r="D27" s="9">
        <v>250</v>
      </c>
    </row>
    <row r="28" spans="1:4" ht="43.95" customHeight="1" x14ac:dyDescent="0.25">
      <c r="A28" s="4" t="s">
        <v>19</v>
      </c>
      <c r="B28" s="27">
        <v>45757</v>
      </c>
      <c r="C28" s="4" t="s">
        <v>122</v>
      </c>
      <c r="D28" s="9">
        <v>1423.55</v>
      </c>
    </row>
    <row r="29" spans="1:4" ht="36" customHeight="1" x14ac:dyDescent="0.25">
      <c r="A29" s="4" t="s">
        <v>47</v>
      </c>
      <c r="B29" s="27">
        <v>45757</v>
      </c>
      <c r="C29" s="4" t="s">
        <v>36</v>
      </c>
      <c r="D29" s="9">
        <v>522.52</v>
      </c>
    </row>
    <row r="30" spans="1:4" ht="31.05" customHeight="1" x14ac:dyDescent="0.25">
      <c r="A30" s="4" t="s">
        <v>26</v>
      </c>
      <c r="B30" s="27">
        <v>45757</v>
      </c>
      <c r="C30" s="4" t="s">
        <v>43</v>
      </c>
      <c r="D30" s="9">
        <v>4625.8</v>
      </c>
    </row>
    <row r="31" spans="1:4" ht="31.05" customHeight="1" x14ac:dyDescent="0.25">
      <c r="A31" s="4" t="s">
        <v>26</v>
      </c>
      <c r="B31" s="27">
        <v>45757</v>
      </c>
      <c r="C31" s="4" t="s">
        <v>43</v>
      </c>
      <c r="D31" s="9">
        <v>4625.8</v>
      </c>
    </row>
    <row r="32" spans="1:4" ht="45" customHeight="1" x14ac:dyDescent="0.25">
      <c r="A32" s="4" t="s">
        <v>26</v>
      </c>
      <c r="B32" s="27">
        <v>45757</v>
      </c>
      <c r="C32" s="4" t="s">
        <v>43</v>
      </c>
      <c r="D32" s="9">
        <v>1201.72</v>
      </c>
    </row>
    <row r="33" spans="1:5" ht="52.8" customHeight="1" x14ac:dyDescent="0.25">
      <c r="A33" s="4" t="s">
        <v>26</v>
      </c>
      <c r="B33" s="27">
        <v>45757</v>
      </c>
      <c r="C33" s="4" t="s">
        <v>43</v>
      </c>
      <c r="D33" s="9">
        <v>1170.57</v>
      </c>
    </row>
    <row r="34" spans="1:5" ht="54" customHeight="1" x14ac:dyDescent="0.25">
      <c r="A34" s="28" t="s">
        <v>18</v>
      </c>
      <c r="B34" s="27">
        <v>45758</v>
      </c>
      <c r="C34" s="4" t="s">
        <v>28</v>
      </c>
      <c r="D34" s="9">
        <v>668.8</v>
      </c>
    </row>
    <row r="35" spans="1:5" ht="36" customHeight="1" x14ac:dyDescent="0.25">
      <c r="A35" s="28" t="s">
        <v>18</v>
      </c>
      <c r="B35" s="27">
        <v>45758</v>
      </c>
      <c r="C35" s="4" t="s">
        <v>29</v>
      </c>
      <c r="D35" s="9">
        <v>8359.7999999999993</v>
      </c>
    </row>
    <row r="36" spans="1:5" ht="31.05" customHeight="1" x14ac:dyDescent="0.25">
      <c r="A36" s="4" t="s">
        <v>19</v>
      </c>
      <c r="B36" s="5">
        <v>45761</v>
      </c>
      <c r="C36" s="4" t="s">
        <v>123</v>
      </c>
      <c r="D36" s="9">
        <v>1510.57</v>
      </c>
    </row>
    <row r="37" spans="1:5" ht="36" customHeight="1" x14ac:dyDescent="0.25">
      <c r="A37" s="4" t="s">
        <v>44</v>
      </c>
      <c r="B37" s="5">
        <v>45761</v>
      </c>
      <c r="C37" s="4" t="s">
        <v>63</v>
      </c>
      <c r="D37" s="9">
        <v>14645.95</v>
      </c>
    </row>
    <row r="38" spans="1:5" ht="52.2" customHeight="1" x14ac:dyDescent="0.25">
      <c r="A38" s="4" t="s">
        <v>35</v>
      </c>
      <c r="B38" s="27">
        <v>45762</v>
      </c>
      <c r="C38" s="4" t="s">
        <v>37</v>
      </c>
      <c r="D38" s="9">
        <v>106.8</v>
      </c>
    </row>
    <row r="39" spans="1:5" ht="54" customHeight="1" x14ac:dyDescent="0.25">
      <c r="A39" s="4" t="s">
        <v>19</v>
      </c>
      <c r="B39" s="27">
        <v>45770</v>
      </c>
      <c r="C39" s="4" t="s">
        <v>124</v>
      </c>
      <c r="D39" s="9">
        <v>653.75</v>
      </c>
    </row>
    <row r="40" spans="1:5" ht="50.4" customHeight="1" x14ac:dyDescent="0.25">
      <c r="A40" s="4" t="s">
        <v>19</v>
      </c>
      <c r="B40" s="27">
        <v>45770</v>
      </c>
      <c r="C40" s="4" t="s">
        <v>64</v>
      </c>
      <c r="D40" s="9">
        <v>18</v>
      </c>
    </row>
    <row r="41" spans="1:5" ht="39" customHeight="1" x14ac:dyDescent="0.25">
      <c r="A41" s="28" t="s">
        <v>18</v>
      </c>
      <c r="B41" s="27">
        <v>45777</v>
      </c>
      <c r="C41" s="4" t="s">
        <v>28</v>
      </c>
      <c r="D41" s="9">
        <v>668.8</v>
      </c>
    </row>
    <row r="42" spans="1:5" ht="50.4" customHeight="1" x14ac:dyDescent="0.25">
      <c r="A42" s="28" t="s">
        <v>18</v>
      </c>
      <c r="B42" s="27">
        <v>45777</v>
      </c>
      <c r="C42" s="4" t="s">
        <v>29</v>
      </c>
      <c r="D42" s="9">
        <v>8359.7999999999993</v>
      </c>
    </row>
    <row r="43" spans="1:5" ht="51.6" customHeight="1" x14ac:dyDescent="0.25">
      <c r="A43" s="4" t="s">
        <v>19</v>
      </c>
      <c r="B43" s="27">
        <v>45777</v>
      </c>
      <c r="C43" s="4" t="s">
        <v>60</v>
      </c>
      <c r="D43" s="9">
        <v>2257.5</v>
      </c>
      <c r="E43" s="1"/>
    </row>
    <row r="44" spans="1:5" ht="31.2" x14ac:dyDescent="0.25">
      <c r="A44" s="4" t="s">
        <v>19</v>
      </c>
      <c r="B44" s="27">
        <v>45777</v>
      </c>
      <c r="C44" s="8" t="s">
        <v>20</v>
      </c>
      <c r="D44" s="9">
        <v>3440.56</v>
      </c>
    </row>
    <row r="45" spans="1:5" ht="15.6" x14ac:dyDescent="0.25">
      <c r="A45" s="4" t="s">
        <v>19</v>
      </c>
      <c r="B45" s="27">
        <v>45777</v>
      </c>
      <c r="C45" s="4" t="s">
        <v>23</v>
      </c>
      <c r="D45" s="9">
        <v>352</v>
      </c>
    </row>
    <row r="46" spans="1:5" ht="31.2" x14ac:dyDescent="0.25">
      <c r="A46" s="4" t="s">
        <v>19</v>
      </c>
      <c r="B46" s="27">
        <v>45777</v>
      </c>
      <c r="C46" s="4" t="s">
        <v>61</v>
      </c>
      <c r="D46" s="9">
        <v>1959.96</v>
      </c>
    </row>
    <row r="47" spans="1:5" ht="31.2" x14ac:dyDescent="0.25">
      <c r="A47" s="4" t="s">
        <v>19</v>
      </c>
      <c r="B47" s="27">
        <v>45777</v>
      </c>
      <c r="C47" s="28" t="s">
        <v>24</v>
      </c>
      <c r="D47" s="9">
        <v>352</v>
      </c>
    </row>
    <row r="48" spans="1:5" ht="30" customHeight="1" x14ac:dyDescent="0.25">
      <c r="A48" s="4" t="s">
        <v>19</v>
      </c>
      <c r="B48" s="27">
        <v>45777</v>
      </c>
      <c r="C48" s="4" t="s">
        <v>65</v>
      </c>
      <c r="D48" s="9">
        <v>2824</v>
      </c>
    </row>
    <row r="49" spans="1:4" ht="28.8" customHeight="1" x14ac:dyDescent="0.25">
      <c r="A49" s="4" t="s">
        <v>19</v>
      </c>
      <c r="B49" s="27">
        <v>45777</v>
      </c>
      <c r="C49" s="28" t="s">
        <v>50</v>
      </c>
      <c r="D49" s="9">
        <v>5793.45</v>
      </c>
    </row>
    <row r="50" spans="1:4" ht="33" customHeight="1" x14ac:dyDescent="0.25">
      <c r="A50" s="4" t="s">
        <v>19</v>
      </c>
      <c r="B50" s="27">
        <v>45777</v>
      </c>
      <c r="C50" s="4" t="s">
        <v>25</v>
      </c>
      <c r="D50" s="9">
        <v>1518</v>
      </c>
    </row>
    <row r="51" spans="1:4" ht="28.8" customHeight="1" x14ac:dyDescent="0.25">
      <c r="A51" s="4" t="s">
        <v>19</v>
      </c>
      <c r="B51" s="27">
        <v>45777</v>
      </c>
      <c r="C51" s="4" t="s">
        <v>62</v>
      </c>
      <c r="D51" s="9">
        <v>1423.55</v>
      </c>
    </row>
    <row r="52" spans="1:4" ht="46.8" x14ac:dyDescent="0.25">
      <c r="A52" s="30"/>
      <c r="B52" s="30"/>
      <c r="C52" s="4" t="s">
        <v>66</v>
      </c>
      <c r="D52" s="9">
        <v>243.79</v>
      </c>
    </row>
    <row r="53" spans="1:4" ht="17.399999999999999" x14ac:dyDescent="0.25">
      <c r="A53" s="13"/>
      <c r="B53" s="13"/>
      <c r="C53" s="14" t="s">
        <v>38</v>
      </c>
      <c r="D53" s="15">
        <f>SUM(D10:D52)</f>
        <v>91701.73000000001</v>
      </c>
    </row>
    <row r="54" spans="1:4" ht="17.399999999999999" customHeight="1" x14ac:dyDescent="0.25">
      <c r="A54" s="50" t="s">
        <v>67</v>
      </c>
      <c r="B54" s="51"/>
      <c r="C54" s="51"/>
      <c r="D54" s="16">
        <f>(D3+D4)-D53</f>
        <v>20445.410000000003</v>
      </c>
    </row>
    <row r="55" spans="1:4" ht="15.6" x14ac:dyDescent="0.25">
      <c r="A55" s="1"/>
      <c r="B55" s="1"/>
      <c r="C55" s="17" t="s">
        <v>39</v>
      </c>
      <c r="D55" s="18">
        <f>G10-D54</f>
        <v>-498.75000000000364</v>
      </c>
    </row>
  </sheetData>
  <mergeCells count="7">
    <mergeCell ref="A54:C54"/>
    <mergeCell ref="A1:D1"/>
    <mergeCell ref="A2:D2"/>
    <mergeCell ref="A3:C3"/>
    <mergeCell ref="F3:G3"/>
    <mergeCell ref="A4:C4"/>
    <mergeCell ref="A9:D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Janeiro2025</vt:lpstr>
      <vt:lpstr>Fevereiro2025</vt:lpstr>
      <vt:lpstr>Março2025</vt:lpstr>
      <vt:lpstr>Abril2025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NOtADCESP</dc:creator>
  <dc:description/>
  <cp:lastModifiedBy>ADCESP UESPI</cp:lastModifiedBy>
  <dcterms:created xsi:type="dcterms:W3CDTF">2025-05-12T14:29:19Z</dcterms:created>
  <dcterms:modified xsi:type="dcterms:W3CDTF">2025-09-18T19:11:15Z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2025-05-12T00:00:00Z</vt:filetime>
  </property>
  <property fmtid="{D5CDD505-2E9C-101B-9397-08002B2CF9AE}" pid="3" name="Creator">
    <vt:lpwstr>Acrobat PDFMaker 25 para Word</vt:lpwstr>
  </property>
  <property fmtid="{D5CDD505-2E9C-101B-9397-08002B2CF9AE}" pid="4" name="LastSaved">
    <vt:filetime>2025-05-12T00:00:00Z</vt:filetime>
  </property>
  <property fmtid="{D5CDD505-2E9C-101B-9397-08002B2CF9AE}" pid="5" name="Producer">
    <vt:lpwstr>Adobe PDF Library 25.1.250</vt:lpwstr>
  </property>
  <property fmtid="{D5CDD505-2E9C-101B-9397-08002B2CF9AE}" pid="6" name="SourceModified">
    <vt:lpwstr>D:20250512142727</vt:lpwstr>
  </property>
</Properties>
</file>